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25" windowWidth="14805" windowHeight="6720" activeTab="0"/>
  </bookViews>
  <sheets>
    <sheet name="MGHP" sheetId="1" r:id="rId1"/>
    <sheet name="MGHP khó khăn" sheetId="2" r:id="rId2"/>
    <sheet name="HTCPHT" sheetId="3" r:id="rId3"/>
    <sheet name="HTHT" sheetId="4" r:id="rId4"/>
    <sheet name="TCXH" sheetId="5" r:id="rId5"/>
  </sheets>
  <definedNames>
    <definedName name="_xlfn.COUNTIFS" hidden="1">#NAME?</definedName>
    <definedName name="_xlnm.Print_Titles" localSheetId="2">'HTCPHT'!$8:$9</definedName>
    <definedName name="_xlnm.Print_Titles" localSheetId="0">'MGHP'!$8:$10</definedName>
    <definedName name="_xlnm.Print_Titles" localSheetId="1">'MGHP khó khăn'!$8:$10</definedName>
    <definedName name="_xlnm.Print_Titles" localSheetId="4">'TCXH'!$8:$8</definedName>
  </definedNames>
  <calcPr fullCalcOnLoad="1"/>
</workbook>
</file>

<file path=xl/sharedStrings.xml><?xml version="1.0" encoding="utf-8"?>
<sst xmlns="http://schemas.openxmlformats.org/spreadsheetml/2006/main" count="2842" uniqueCount="937">
  <si>
    <t>STT</t>
  </si>
  <si>
    <t>Ngày sinh</t>
  </si>
  <si>
    <t>ĐẠI HỌC THÁI NGUYÊN</t>
  </si>
  <si>
    <t>Mã SV</t>
  </si>
  <si>
    <t>Họ tên</t>
  </si>
  <si>
    <t>CỘNG HÒA XÃ HỘI CHỦ NGHĨA VIỆT NAM</t>
  </si>
  <si>
    <t>Độc lập - Tự do - Hạnh phúc</t>
  </si>
  <si>
    <t>TRƯỜNG ĐẠI HỌC KINH TẾ &amp;QTKD</t>
  </si>
  <si>
    <t>Lớp</t>
  </si>
  <si>
    <t>Giảm 50%</t>
  </si>
  <si>
    <t>Miễn 100%</t>
  </si>
  <si>
    <t>Tổng cộng</t>
  </si>
  <si>
    <t>sinh viên</t>
  </si>
  <si>
    <t>Giảm 70%</t>
  </si>
  <si>
    <t>Nguyễn Thị Thu Hương</t>
  </si>
  <si>
    <t>Hoàng Thị Phượng</t>
  </si>
  <si>
    <t>Vi Thị Quỳnh</t>
  </si>
  <si>
    <t>Lý Thị Thương</t>
  </si>
  <si>
    <t>Hoàng Thị Thùy Linh</t>
  </si>
  <si>
    <t>DTE1873403010319</t>
  </si>
  <si>
    <t>Nguyễn Thị Minh Nguyệt</t>
  </si>
  <si>
    <t>DTE1873403010149</t>
  </si>
  <si>
    <t>Vũ Lê Học</t>
  </si>
  <si>
    <t>DTE1873403010117</t>
  </si>
  <si>
    <t>Lý Thị Hiên</t>
  </si>
  <si>
    <t>DTE1873403010161</t>
  </si>
  <si>
    <t>Thiêm Thị Huệ</t>
  </si>
  <si>
    <t>DTE1873403010378</t>
  </si>
  <si>
    <t>DTE1873403010400</t>
  </si>
  <si>
    <t>Lê Thị Phương Thảo</t>
  </si>
  <si>
    <t>DTE1873403010037</t>
  </si>
  <si>
    <t>Mai Lan Chi</t>
  </si>
  <si>
    <t>DTE1873403010053</t>
  </si>
  <si>
    <t>Nguyễn Thị Dung</t>
  </si>
  <si>
    <t>DTE1873403010104</t>
  </si>
  <si>
    <t>Bùi Hồng Hạnh</t>
  </si>
  <si>
    <t>DTE1873403010377</t>
  </si>
  <si>
    <t>Triệu Thị Quỳnh</t>
  </si>
  <si>
    <t>DTE1873403010163</t>
  </si>
  <si>
    <t>Triệu Thị Bích Huệ</t>
  </si>
  <si>
    <t>DTE1873403010225</t>
  </si>
  <si>
    <t>Tô Phương Lan</t>
  </si>
  <si>
    <t>DTE1873403010047</t>
  </si>
  <si>
    <t>DTE1873403010131</t>
  </si>
  <si>
    <t>Phùng Thị Thu Hiền</t>
  </si>
  <si>
    <t>DTE1873403010173</t>
  </si>
  <si>
    <t>Lương Thị Mai Hương</t>
  </si>
  <si>
    <t>DTE1873403010180</t>
  </si>
  <si>
    <t>Sùng Thị Hương</t>
  </si>
  <si>
    <t>DTE1873403010288</t>
  </si>
  <si>
    <t>Nguyễn Thị Miên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</si>
  <si>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</si>
  <si>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</si>
  <si>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</si>
  <si>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</si>
  <si>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</si>
  <si>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</si>
  <si>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DTE1873403010239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</si>
  <si>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</si>
  <si>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</si>
  <si>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</si>
  <si>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</si>
  <si>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</si>
  <si>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</si>
  <si>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</si>
  <si>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DTE1873101040003</t>
  </si>
  <si>
    <t>Trần Văn Hoàng</t>
  </si>
  <si>
    <t>DTE1873801070013</t>
  </si>
  <si>
    <t>Đỗ Ngọc Hà</t>
  </si>
  <si>
    <t>DTE1873801070021</t>
  </si>
  <si>
    <t>DTE1873801070049</t>
  </si>
  <si>
    <t>Lò Văn Quý</t>
  </si>
  <si>
    <t>DTE1873801070076</t>
  </si>
  <si>
    <t>Nguyễn Thị Tuyên</t>
  </si>
  <si>
    <t>DTE1873801070010</t>
  </si>
  <si>
    <t>Phùng Anh Dũng</t>
  </si>
  <si>
    <t>DTE1873801070046</t>
  </si>
  <si>
    <t>Nông Thị Nhung</t>
  </si>
  <si>
    <t>DTE1873801070087</t>
  </si>
  <si>
    <t>Hoàng Mùi Sao</t>
  </si>
  <si>
    <t>DTE1873801070065</t>
  </si>
  <si>
    <t>Lê Thị Quỳnh Trang</t>
  </si>
  <si>
    <t>DTE1878101030014</t>
  </si>
  <si>
    <t>Nguyễn Thị Điệp</t>
  </si>
  <si>
    <t>DTE1878101030033</t>
  </si>
  <si>
    <t>Hoàng Thị Linh</t>
  </si>
  <si>
    <t>DTE1878101030062</t>
  </si>
  <si>
    <t>Lục Thị Yến</t>
  </si>
  <si>
    <t>DTE1873401010017</t>
  </si>
  <si>
    <t>Lê Quảng Bình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</si>
  <si>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</si>
  <si>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</si>
  <si>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</si>
  <si>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</si>
  <si>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</si>
  <si>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</si>
  <si>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</si>
  <si>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</si>
  <si>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DTE1873401010117</t>
  </si>
  <si>
    <t>Triệu Lệ My</t>
  </si>
  <si>
    <t>DTE1873401010176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</si>
  <si>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</si>
  <si>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</si>
  <si>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</si>
  <si>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</si>
  <si>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</si>
  <si>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</si>
  <si>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</si>
  <si>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</si>
  <si>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</si>
  <si>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</si>
  <si>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DTE1873401010090</t>
  </si>
  <si>
    <t>Xồng Bá Khư</t>
  </si>
  <si>
    <t>DTE1873401010179</t>
  </si>
  <si>
    <t>Lý Thị Thủy</t>
  </si>
  <si>
    <t>DTE1873402010124</t>
  </si>
  <si>
    <t>Vũ Đăng Khoa</t>
  </si>
  <si>
    <t>DTE1873402010120</t>
  </si>
  <si>
    <t>Mã Thị Trà My</t>
  </si>
  <si>
    <t>DTE1873402010087</t>
  </si>
  <si>
    <t>Mã Đức Thắng</t>
  </si>
  <si>
    <t>Ghi chú</t>
  </si>
  <si>
    <t>DTE1873403010171</t>
  </si>
  <si>
    <t>Lục Thu Hương</t>
  </si>
  <si>
    <t>DTE1873403010178</t>
  </si>
  <si>
    <t>DTE1873403010004</t>
  </si>
  <si>
    <t>Đàm Thị Lan Anh</t>
  </si>
  <si>
    <t>DTE1873403010229</t>
  </si>
  <si>
    <t>Vi Thu Liễu</t>
  </si>
  <si>
    <t>DTE1873403010357</t>
  </si>
  <si>
    <t>Sừng Lé Hừ</t>
  </si>
  <si>
    <t>DTE1873801070035</t>
  </si>
  <si>
    <t>Lò Thị Kim Loan</t>
  </si>
  <si>
    <t>DTE1878101030046</t>
  </si>
  <si>
    <t>Dương Thị Phương</t>
  </si>
  <si>
    <t>DTE1873401010182</t>
  </si>
  <si>
    <t>Nguyễn Trung Tín</t>
  </si>
  <si>
    <t>Hoàng Trường Long</t>
  </si>
  <si>
    <t>Dương Phương Thảo</t>
  </si>
  <si>
    <t>DTE1873401010018</t>
  </si>
  <si>
    <t>Tô Thanh Bình</t>
  </si>
  <si>
    <t>DTE1873401010226</t>
  </si>
  <si>
    <t>Ma Thị Uyên</t>
  </si>
  <si>
    <t>DTE1873402010099</t>
  </si>
  <si>
    <t>Dương Thị Thùy Trang</t>
  </si>
  <si>
    <t>DTE1873402010122</t>
  </si>
  <si>
    <t>Nghiêm Thu Trang</t>
  </si>
  <si>
    <t>DTE1873101050006</t>
  </si>
  <si>
    <t>Thàng Thị Soi</t>
  </si>
  <si>
    <t>DTE1953403010067</t>
  </si>
  <si>
    <t>Hà Thị Thu Huyền</t>
  </si>
  <si>
    <t>DTE1953403010191</t>
  </si>
  <si>
    <t>Trần Thị Cẩm Vân</t>
  </si>
  <si>
    <t>DTE1953403010046</t>
  </si>
  <si>
    <t>Trần Thu Hiền</t>
  </si>
  <si>
    <t>DTE1953403010429</t>
  </si>
  <si>
    <t>Nông Thị Huyền Khanh</t>
  </si>
  <si>
    <t>DTE1953403010031</t>
  </si>
  <si>
    <t>Nông Văn Dũng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</si>
  <si>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</si>
  <si>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</si>
  <si>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</si>
  <si>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</si>
  <si>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</si>
  <si>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</si>
  <si>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DTE1953403010117</t>
  </si>
  <si>
    <t>Ma Thị Bích Ngân</t>
  </si>
  <si>
    <t>DTE1953403010197</t>
  </si>
  <si>
    <t>Nguyễn Hải Yến</t>
  </si>
  <si>
    <t>DTE1953403010251</t>
  </si>
  <si>
    <t>Bùi Kim Anh</t>
  </si>
  <si>
    <t>DTE1953403010432</t>
  </si>
  <si>
    <t>Hoàng Thị Kim Chi</t>
  </si>
  <si>
    <t>DTE1953403010329</t>
  </si>
  <si>
    <t>Đàm Thị Thu Huế</t>
  </si>
  <si>
    <t>DTE1953403010401</t>
  </si>
  <si>
    <t>Lâm Thị Bé</t>
  </si>
  <si>
    <t>DTE1953403010324</t>
  </si>
  <si>
    <t>Trần Đình Đạt</t>
  </si>
  <si>
    <t>DTE1953403010354</t>
  </si>
  <si>
    <t>Phan Thị Hà</t>
  </si>
  <si>
    <t>DTE1953403010337</t>
  </si>
  <si>
    <t>Hoàng Thị Hảo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</si>
  <si>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</si>
  <si>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</si>
  <si>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</si>
  <si>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</si>
  <si>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</si>
  <si>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</si>
  <si>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</si>
  <si>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</si>
  <si>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</si>
  <si>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</si>
  <si>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</si>
  <si>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</si>
  <si>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</si>
  <si>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</si>
  <si>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</si>
  <si>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</si>
  <si>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</si>
  <si>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DTE1953101010008</t>
  </si>
  <si>
    <t>Nông Thị Hồng Nụ</t>
  </si>
  <si>
    <t>DTE1953101040027</t>
  </si>
  <si>
    <t>Ma Thị Minh Ánh</t>
  </si>
  <si>
    <t>DTE1953101040012</t>
  </si>
  <si>
    <t>Hoàng Thị Phương Linh</t>
  </si>
  <si>
    <t>DTE1953101040025</t>
  </si>
  <si>
    <t>Ma Thị Hồng Ngọc</t>
  </si>
  <si>
    <t>DTE1953801070039</t>
  </si>
  <si>
    <t>Nguyễn Trung Dũng</t>
  </si>
  <si>
    <t>DTE1953801070076</t>
  </si>
  <si>
    <t>Địch Xuân Long</t>
  </si>
  <si>
    <t>DTE1953801070041</t>
  </si>
  <si>
    <t>Hoàng Văn Ngoạn</t>
  </si>
  <si>
    <t>DTE1953801070055</t>
  </si>
  <si>
    <t>Triệu Như Ý</t>
  </si>
  <si>
    <t>DTE1953401150057</t>
  </si>
  <si>
    <t>Nông Thị Hồng Duyên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</si>
  <si>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</si>
  <si>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</si>
  <si>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</si>
  <si>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</si>
  <si>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</si>
  <si>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</si>
  <si>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</si>
  <si>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</si>
  <si>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</si>
  <si>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</si>
  <si>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DTE1958101030038</t>
  </si>
  <si>
    <t>Hoàng Hương Liên</t>
  </si>
  <si>
    <t>DTE1958101030007</t>
  </si>
  <si>
    <t>Trương Tuấn Minh</t>
  </si>
  <si>
    <t>DTE1958101030022</t>
  </si>
  <si>
    <t>Phùng Đỗ Thảo Vy</t>
  </si>
  <si>
    <t>DTE1953401010008</t>
  </si>
  <si>
    <t>Lục Mạnh Cường</t>
  </si>
  <si>
    <t>DTE1953401010037</t>
  </si>
  <si>
    <t>Nguyễn Văn Huỳnh</t>
  </si>
  <si>
    <t>DTE1953401010062</t>
  </si>
  <si>
    <t>Nguyễn Thị Thu Phương</t>
  </si>
  <si>
    <t>DTE1953401010063</t>
  </si>
  <si>
    <t>Nguyễn Thị Triệu Phượng</t>
  </si>
  <si>
    <t>DTE1953401010109</t>
  </si>
  <si>
    <t>Đặng Trần Quốc Minh</t>
  </si>
  <si>
    <t>DTE1953401010053</t>
  </si>
  <si>
    <t>Triệu Khánh Nam</t>
  </si>
  <si>
    <t>DTE1953401010176</t>
  </si>
  <si>
    <t>Vàng Thị Huệ</t>
  </si>
  <si>
    <t>DTE1953401010167</t>
  </si>
  <si>
    <t>Sạch Văn Quỳnh</t>
  </si>
  <si>
    <t>DTE1953401010151</t>
  </si>
  <si>
    <t>Hoàng Thị Liễu</t>
  </si>
  <si>
    <t>DTE1953401010204</t>
  </si>
  <si>
    <t>DTE1953401010220</t>
  </si>
  <si>
    <t>Lùi Thanh Phượng</t>
  </si>
  <si>
    <t>DTE1953401010205</t>
  </si>
  <si>
    <t>Chu Đức Quang</t>
  </si>
  <si>
    <t>DTE1953401010198</t>
  </si>
  <si>
    <t>Đào Thị Trang</t>
  </si>
  <si>
    <t>DTE1953401010197</t>
  </si>
  <si>
    <t>Ma Thị Ánh Tuyết</t>
  </si>
  <si>
    <t>DTE1953402010002</t>
  </si>
  <si>
    <t>Lý Thị Lan Anh</t>
  </si>
  <si>
    <t>DTE1953402010029</t>
  </si>
  <si>
    <t>Trần Thị Ngọc Bích</t>
  </si>
  <si>
    <t>DTE1953402010096</t>
  </si>
  <si>
    <t>Nông Thị Khánh Huyền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</si>
  <si>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</si>
  <si>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</si>
  <si>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</si>
  <si>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</si>
  <si>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</si>
  <si>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</si>
  <si>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</si>
  <si>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</si>
  <si>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DTE1953101050011</t>
  </si>
  <si>
    <t>DTE1953101050009</t>
  </si>
  <si>
    <t>Đinh Ngọc Vĩnh</t>
  </si>
  <si>
    <t>DTE1873801070002</t>
  </si>
  <si>
    <t>Hoàng Thị Tô Bình</t>
  </si>
  <si>
    <t>Đối tượng</t>
  </si>
  <si>
    <t>DTE1873401010171</t>
  </si>
  <si>
    <t>Vy Thị Phương Thảo</t>
  </si>
  <si>
    <t>DTE1953401010276</t>
  </si>
  <si>
    <t>Tô Thị Thanh Thảo</t>
  </si>
  <si>
    <t>Số tiền bằng chữ:</t>
  </si>
  <si>
    <t>Nguyễn Thị Ngọc</t>
  </si>
  <si>
    <t>DTE1953403010029</t>
  </si>
  <si>
    <t>Đỗ Mạnh Dũng</t>
  </si>
  <si>
    <t>DTE1953101040021</t>
  </si>
  <si>
    <t>Vũ Văn Thắng</t>
  </si>
  <si>
    <t>DTE1953801070080</t>
  </si>
  <si>
    <t>Phùng Thị Nhung</t>
  </si>
  <si>
    <t>DTE1953401010135</t>
  </si>
  <si>
    <t>Nguyễn Đăng Khôi</t>
  </si>
  <si>
    <t xml:space="preserve">Tỷ lệ </t>
  </si>
  <si>
    <t xml:space="preserve">miễn, giảm </t>
  </si>
  <si>
    <t>(đ)</t>
  </si>
  <si>
    <t xml:space="preserve">Số tháng </t>
  </si>
  <si>
    <t xml:space="preserve">Số tiền </t>
  </si>
  <si>
    <t>DTE1953401150037</t>
  </si>
  <si>
    <t>Ma Thị Phương</t>
  </si>
  <si>
    <t>DTE1873402010121</t>
  </si>
  <si>
    <t>Mông Thị Dung</t>
  </si>
  <si>
    <t>DTE2053403010298</t>
  </si>
  <si>
    <t>Triệu Thị Diệu</t>
  </si>
  <si>
    <t>K17 - Kế toán 1</t>
  </si>
  <si>
    <t>DTE2053403010225</t>
  </si>
  <si>
    <t>Bàn Thị Duyên</t>
  </si>
  <si>
    <t>DTE2053403010327</t>
  </si>
  <si>
    <t>Hoàng Thị Thùy Phương</t>
  </si>
  <si>
    <t>DTE2053403010149</t>
  </si>
  <si>
    <t>Vi Thị Thuý Quỳnh</t>
  </si>
  <si>
    <t>DTE2053403010217</t>
  </si>
  <si>
    <t>Lạ Thị Vui</t>
  </si>
  <si>
    <t>K17 - Kế toán 2</t>
  </si>
  <si>
    <t>DTE2053403010329</t>
  </si>
  <si>
    <t>Hà Thị Hướng</t>
  </si>
  <si>
    <t>DTE2053403010087</t>
  </si>
  <si>
    <t>Đinh Nhật Lan</t>
  </si>
  <si>
    <t>DTE2053403010308</t>
  </si>
  <si>
    <t>Nguyễn Hoài Linh</t>
  </si>
  <si>
    <t>Hoàng Thu Phương</t>
  </si>
  <si>
    <t>K17 - Kế toán 3</t>
  </si>
  <si>
    <t>DTE2053403010022</t>
  </si>
  <si>
    <t>Nông Thị Kim Ánh</t>
  </si>
  <si>
    <t>K17 - Kế toán 4</t>
  </si>
  <si>
    <t>DTE2053403010236</t>
  </si>
  <si>
    <t>Hoàng Thị Kim Dung</t>
  </si>
  <si>
    <t>DTE2053403010067</t>
  </si>
  <si>
    <t>Đàm Thị Hoan</t>
  </si>
  <si>
    <t>DTE2053403010311</t>
  </si>
  <si>
    <t>Triệu Thị Nhung</t>
  </si>
  <si>
    <t>DTE2053403010632</t>
  </si>
  <si>
    <t>Triệu Thị Thiệp</t>
  </si>
  <si>
    <t>K17 - Kế toán 5</t>
  </si>
  <si>
    <t>DTE2053403010607</t>
  </si>
  <si>
    <t>Đào Thị Ánh Tuyết</t>
  </si>
  <si>
    <t>DTE2053403010356</t>
  </si>
  <si>
    <t>Nguyễn Đình Bách</t>
  </si>
  <si>
    <t>K17 - Kế toán 6</t>
  </si>
  <si>
    <t>DTE2053403010714</t>
  </si>
  <si>
    <t>DTE2053403010569</t>
  </si>
  <si>
    <t>DTE2053403010680</t>
  </si>
  <si>
    <t>Vũ Thị Trang</t>
  </si>
  <si>
    <t>DTE2053403010689</t>
  </si>
  <si>
    <t>Đàm Thị Vương</t>
  </si>
  <si>
    <t>DTE2053403010424</t>
  </si>
  <si>
    <t>Lộc Thị Thúy Hiền</t>
  </si>
  <si>
    <t>K17 - Kế toán 7</t>
  </si>
  <si>
    <t>DTE2053403010760</t>
  </si>
  <si>
    <t>Ma Thùy Linh</t>
  </si>
  <si>
    <t>K17 - Kinh tế</t>
  </si>
  <si>
    <t>DTE2053101040084</t>
  </si>
  <si>
    <t>Cà Thị Yên</t>
  </si>
  <si>
    <t>DTE2053101050041</t>
  </si>
  <si>
    <t>Bế Thùy Mỹ</t>
  </si>
  <si>
    <t>DTE2053403010347</t>
  </si>
  <si>
    <t>Trần Đoàn Lâm Anh</t>
  </si>
  <si>
    <t>DTE2053801070028</t>
  </si>
  <si>
    <t>Long Thị Nguyệt</t>
  </si>
  <si>
    <t>DTE2053801070130</t>
  </si>
  <si>
    <t>Hoàng Thị Thu Thảo</t>
  </si>
  <si>
    <t>K17 - Marketing 1</t>
  </si>
  <si>
    <t>DTE2053401150044</t>
  </si>
  <si>
    <t>Trần Hoàng Sỹ</t>
  </si>
  <si>
    <t>DTE2053401150110</t>
  </si>
  <si>
    <t>Hứa Đức Doanh</t>
  </si>
  <si>
    <t>K17 - Marketing 2</t>
  </si>
  <si>
    <t>DTE2053401150111</t>
  </si>
  <si>
    <t>Bế Bích Du</t>
  </si>
  <si>
    <t>DTE2053401150154</t>
  </si>
  <si>
    <t>Lý Thị Khiết</t>
  </si>
  <si>
    <t>DTE2053401150197</t>
  </si>
  <si>
    <t>Lương Chúc Sinh</t>
  </si>
  <si>
    <t>DTE2053404030037</t>
  </si>
  <si>
    <t>Dương Văn Hoàng</t>
  </si>
  <si>
    <t>DTE2053404030028</t>
  </si>
  <si>
    <t>Nông Thị Thêu</t>
  </si>
  <si>
    <t>DTE2058101030007</t>
  </si>
  <si>
    <t>Hoàng Thị Chúc</t>
  </si>
  <si>
    <t>DTE2058101030111</t>
  </si>
  <si>
    <t>Triệu Thị Linh</t>
  </si>
  <si>
    <t>DTE2058101030123</t>
  </si>
  <si>
    <t>Lý Thị Kim Ngân</t>
  </si>
  <si>
    <t>DTE2058101030168</t>
  </si>
  <si>
    <t>Nông Thị Thanh Thời</t>
  </si>
  <si>
    <t>DTE2058101030021</t>
  </si>
  <si>
    <t>Nguyễn Thị Thùy</t>
  </si>
  <si>
    <t>DTE2053401010278</t>
  </si>
  <si>
    <t>Bạc Thị Chương</t>
  </si>
  <si>
    <t>DTE2053401010527</t>
  </si>
  <si>
    <t>Sần Tả Mảy</t>
  </si>
  <si>
    <t>DTE2053401010434</t>
  </si>
  <si>
    <t>DTE2053401010068</t>
  </si>
  <si>
    <t>Đoàn Duy Khánh</t>
  </si>
  <si>
    <t>DTE2053401010026</t>
  </si>
  <si>
    <t>Giàng A Chính</t>
  </si>
  <si>
    <t>DTE2053401010547</t>
  </si>
  <si>
    <t>Đằng Thị Cương</t>
  </si>
  <si>
    <t>DTE2053401010323</t>
  </si>
  <si>
    <t>Phạm Thu Hằng</t>
  </si>
  <si>
    <t>DTE2053401010053</t>
  </si>
  <si>
    <t>Hoàng Minh Hiếu</t>
  </si>
  <si>
    <t>DTE2053401010172</t>
  </si>
  <si>
    <t>Nguyễn Xuân Bách</t>
  </si>
  <si>
    <t>DTE2053401010317</t>
  </si>
  <si>
    <t>Phạm Thị Mỹ Hảo</t>
  </si>
  <si>
    <t>DTE2053401010081</t>
  </si>
  <si>
    <t>Bế Thị Mới</t>
  </si>
  <si>
    <t>DTE2053401010245</t>
  </si>
  <si>
    <t>Lầu Mí Mua</t>
  </si>
  <si>
    <t>DTE2053401010546</t>
  </si>
  <si>
    <t>Đỗ Thị Hồng Ngát</t>
  </si>
  <si>
    <t>DTE2053401010419</t>
  </si>
  <si>
    <t>Tạ Thị Nguyệt</t>
  </si>
  <si>
    <t>DTE2053401010461</t>
  </si>
  <si>
    <t>Triệu Thị Kim Tuyến</t>
  </si>
  <si>
    <t>DTE2053401010207</t>
  </si>
  <si>
    <t>Phượng Thúy Xuân</t>
  </si>
  <si>
    <t>DTE2053402010011</t>
  </si>
  <si>
    <t>Nông Hồng Hạnh</t>
  </si>
  <si>
    <t>DTE2053402010061</t>
  </si>
  <si>
    <t>Chẩu Thu Phương</t>
  </si>
  <si>
    <t>DTE2053402010182</t>
  </si>
  <si>
    <t>Trần Thị Duyên</t>
  </si>
  <si>
    <t>DTE2053402010088</t>
  </si>
  <si>
    <t>Nguyễn Huệ Minh Hiền</t>
  </si>
  <si>
    <t>DTE2053402010045</t>
  </si>
  <si>
    <t>Lý Thu Yêu</t>
  </si>
  <si>
    <t>DTE2053403010145</t>
  </si>
  <si>
    <t>Tạ Thị Mai Quỳnh</t>
  </si>
  <si>
    <t>DTE2053403010435</t>
  </si>
  <si>
    <t>Đàm Thị Hiến</t>
  </si>
  <si>
    <t>DTE2053801070108</t>
  </si>
  <si>
    <t>Lý Bích Ngọc</t>
  </si>
  <si>
    <t>DTE2053801070157</t>
  </si>
  <si>
    <t>Nguyễn Thị Minh Thư</t>
  </si>
  <si>
    <t>Bố Y</t>
  </si>
  <si>
    <t>Đỗ Thị Thúy Gấm</t>
  </si>
  <si>
    <t>K17-Kế toán 4</t>
  </si>
  <si>
    <t>HCKK</t>
  </si>
  <si>
    <t>Tỷ lệ</t>
  </si>
  <si>
    <t>miễn giảm</t>
  </si>
  <si>
    <t>DTE2053403010040</t>
  </si>
  <si>
    <t>DTE2053403010079</t>
  </si>
  <si>
    <t>La Thu Hương</t>
  </si>
  <si>
    <t>DTE2053403010257</t>
  </si>
  <si>
    <t>Hoàng Văn Quốc</t>
  </si>
  <si>
    <t>DTE2053403010777</t>
  </si>
  <si>
    <t>Đặng Thị Duyên</t>
  </si>
  <si>
    <t>K17 - Kế toán 8</t>
  </si>
  <si>
    <t>DTE2053403010776</t>
  </si>
  <si>
    <t>DTE2053101010018</t>
  </si>
  <si>
    <t>Nông Quốc Huy</t>
  </si>
  <si>
    <t>DTE2053101040091</t>
  </si>
  <si>
    <t>Nông Thị Hiển</t>
  </si>
  <si>
    <t>DTE2053101040051</t>
  </si>
  <si>
    <t>Hoàng Ngọc Lan</t>
  </si>
  <si>
    <t>DTE2053101040025</t>
  </si>
  <si>
    <t>Dương Ngọc Tuấn</t>
  </si>
  <si>
    <t>DTE2053401010002</t>
  </si>
  <si>
    <t>Bàn Thị Bến</t>
  </si>
  <si>
    <t>DTE2053401010378</t>
  </si>
  <si>
    <t>Lã Mai Lan</t>
  </si>
  <si>
    <t>DTE1953403010091</t>
  </si>
  <si>
    <t>Lý Thị Thùy Linh</t>
  </si>
  <si>
    <t>DTE1953401010138</t>
  </si>
  <si>
    <t>Trương Việt Hoàng</t>
  </si>
  <si>
    <t>DTE2058101030205</t>
  </si>
  <si>
    <t>Lý Thị Nhung</t>
  </si>
  <si>
    <t>DTE2053403010274</t>
  </si>
  <si>
    <t>Nông Thị Hồng Ánh</t>
  </si>
  <si>
    <t>DTE2053403010277</t>
  </si>
  <si>
    <t>DTE2053403010727</t>
  </si>
  <si>
    <t>Nguyễn Thị Trinh</t>
  </si>
  <si>
    <t>DTE2053403010142</t>
  </si>
  <si>
    <t>Đường Kim Quy</t>
  </si>
  <si>
    <t>DTE2053403010772</t>
  </si>
  <si>
    <t>Nguyễn Thị Vân Anh</t>
  </si>
  <si>
    <t>DTE2053401150159</t>
  </si>
  <si>
    <t>Đinh Thị Thùy Linh</t>
  </si>
  <si>
    <t>DTE2053401150009</t>
  </si>
  <si>
    <t>Hoàng Việt Duy</t>
  </si>
  <si>
    <t>K17 - Kinh tế đầu tư</t>
  </si>
  <si>
    <t>K17 - Kinh tế phát triển</t>
  </si>
  <si>
    <t>K17 - Logistics và quản lý chuỗi cung ứng</t>
  </si>
  <si>
    <t>K17 - Luật kinh tế 1</t>
  </si>
  <si>
    <t>K17 - Quản lý công</t>
  </si>
  <si>
    <t>K17 - Quản trị Dịch vụ Du lịch và Lữ hành</t>
  </si>
  <si>
    <t>K17 - Quản trị Kinh doanh chất lượng cao</t>
  </si>
  <si>
    <t>K17 - Quản trị Kinh doanh 1</t>
  </si>
  <si>
    <t>K17 - Quản trị Kinh doanh 2</t>
  </si>
  <si>
    <t>K17 - Quản trị Kinh doanh 3</t>
  </si>
  <si>
    <t>K17 - Quản trị Kinh doanh 4</t>
  </si>
  <si>
    <t>K17 - Tài chính - Ngân hàng 1</t>
  </si>
  <si>
    <t>K17 - Tài chính - Ngân hàng 2</t>
  </si>
  <si>
    <t>K15 - Kế toán Doanh nghiệp A</t>
  </si>
  <si>
    <t>K15 - Kế toán Doanh nghiệp B</t>
  </si>
  <si>
    <t>K15 - Kế toán Kiểm toán</t>
  </si>
  <si>
    <t>K15 - Kế toán Tổng hợp A</t>
  </si>
  <si>
    <t>K15 - Kế toán Tổng hợp B</t>
  </si>
  <si>
    <t>K15 - Kế toán Tổng hợp C</t>
  </si>
  <si>
    <t>K15 - Kế toán Tổng hợp D</t>
  </si>
  <si>
    <t>K15 - Kế toán Tổng hợp E</t>
  </si>
  <si>
    <t>K15 - Luật Kinh doanh A</t>
  </si>
  <si>
    <t>K15 - Luật Kinh doanh B</t>
  </si>
  <si>
    <t>K15 - Quản trị Kinh doanh chất lượng cao</t>
  </si>
  <si>
    <t>K15 - Quản trị Kinh doanh Khách sạn và Du lịch</t>
  </si>
  <si>
    <t>K15 - Quản trị Kinh doanh Tổng hợp A</t>
  </si>
  <si>
    <t>K15 - Quản trị Kinh doanh Tổng hợp B</t>
  </si>
  <si>
    <t>K15 - Quản trị Kinh doanh Tổng hợp C</t>
  </si>
  <si>
    <t>K15 - Quản trị Kinh doanh Tổng hợp D</t>
  </si>
  <si>
    <t>K15 - Tài chính Doanh nghiệp</t>
  </si>
  <si>
    <t>K15 - Tài chính Ngân hàng</t>
  </si>
  <si>
    <t>K15-Kinh tế đầu tư</t>
  </si>
  <si>
    <t>K15-Kinh tế phát triển</t>
  </si>
  <si>
    <t>K15-Quản trị Marketing</t>
  </si>
  <si>
    <t>DTE2053403010068</t>
  </si>
  <si>
    <t>Sầm Thị Hoàng</t>
  </si>
  <si>
    <t>DTE2053403010242</t>
  </si>
  <si>
    <t>Triệu Thị Hương</t>
  </si>
  <si>
    <t>DTE2053101010002</t>
  </si>
  <si>
    <t>Nguyễn Thị Hoàn</t>
  </si>
  <si>
    <t>DTE2053401150083</t>
  </si>
  <si>
    <t>Ma Thị Thùy Linh</t>
  </si>
  <si>
    <t>DTE2053402010143</t>
  </si>
  <si>
    <t>Lao Thị Hương Thảo</t>
  </si>
  <si>
    <t>DTE2053403010633</t>
  </si>
  <si>
    <t>Nông Thị Thoa</t>
  </si>
  <si>
    <t>DTE1953403010266</t>
  </si>
  <si>
    <t>Hoàng Thị Minh Thư</t>
  </si>
  <si>
    <t>DTE1953401150062</t>
  </si>
  <si>
    <t>Lý Minh Hòa</t>
  </si>
  <si>
    <t>DTE1958101030032</t>
  </si>
  <si>
    <t>Thạch Thị Huệ Anh</t>
  </si>
  <si>
    <t>K16 - Quản trị Du lịch và Khách sạn Chất lượng cao</t>
  </si>
  <si>
    <t>DTE2053403010033</t>
  </si>
  <si>
    <t>Vũ Thị Duyên</t>
  </si>
  <si>
    <t>MSSV</t>
  </si>
  <si>
    <t>Họ và tên</t>
  </si>
  <si>
    <t>TRƯỜNG ĐH KINH TẾ &amp;QTKD</t>
  </si>
  <si>
    <t>Số tháng</t>
  </si>
  <si>
    <t>Dân tộc</t>
  </si>
  <si>
    <t>Mức tiền/tháng (đ)</t>
  </si>
  <si>
    <t>Thành tiền (đ)</t>
  </si>
  <si>
    <t>Ngái</t>
  </si>
  <si>
    <t>K16-Kế toán 1</t>
  </si>
  <si>
    <t>K16-Kế toán 6</t>
  </si>
  <si>
    <t>DTE1953401010048</t>
  </si>
  <si>
    <t>Trần Đức Long</t>
  </si>
  <si>
    <t>K16-QTKD 1</t>
  </si>
  <si>
    <t>DTE1953401010156</t>
  </si>
  <si>
    <t>Phạm Thị Thanh Trà</t>
  </si>
  <si>
    <t>K16-QTKD 3</t>
  </si>
  <si>
    <t>NTNS</t>
  </si>
  <si>
    <t>Số tháng được hưởng</t>
  </si>
  <si>
    <t>Mức 140.000 đ</t>
  </si>
  <si>
    <t>Mức 100.000 đ</t>
  </si>
  <si>
    <t>DTE1953101010009</t>
  </si>
  <si>
    <t>Lương Nguyễn Thảo Vân</t>
  </si>
  <si>
    <t xml:space="preserve">DANH SÁCH SINH VIÊN HỆ CHÍNH QUY ĐƯỢC MIỄN GIẢM HỌC PHÍ  </t>
  </si>
  <si>
    <t>hưởng</t>
  </si>
  <si>
    <t xml:space="preserve">Mức </t>
  </si>
  <si>
    <t xml:space="preserve">được </t>
  </si>
  <si>
    <t>Thành</t>
  </si>
  <si>
    <t xml:space="preserve"> tiền</t>
  </si>
  <si>
    <t>DANH SÁCH SINH VIÊN HỆ CHÍNH QUY ĐƯỢC HƯỞNG TRỢ CẤP XÃ HỘI</t>
  </si>
  <si>
    <t>DTE2053403010494</t>
  </si>
  <si>
    <t>Dương Thị Mỹ Linh</t>
  </si>
  <si>
    <t>DTE1873401150053</t>
  </si>
  <si>
    <t>Nông Thị Yến</t>
  </si>
  <si>
    <t>DTE2053401010553</t>
  </si>
  <si>
    <t>Nguyễn Thảo Quyên</t>
  </si>
  <si>
    <t>Linh Thị Bình</t>
  </si>
  <si>
    <t>Nguyễn Văn Tùng</t>
  </si>
  <si>
    <t>DTE20N3403010321</t>
  </si>
  <si>
    <t>DTE20N3403010304</t>
  </si>
  <si>
    <t>DTE2153403010069</t>
  </si>
  <si>
    <t>Phạm Thị Huế</t>
  </si>
  <si>
    <t>K18 - Kế toán 1</t>
  </si>
  <si>
    <t>DTE2153403010049</t>
  </si>
  <si>
    <t>Phạm Thị Lệ Linh</t>
  </si>
  <si>
    <t>DTE2153403010461</t>
  </si>
  <si>
    <t>Long Thị Tâm</t>
  </si>
  <si>
    <t>K18 - Kế toán 2</t>
  </si>
  <si>
    <t>DTE2153403010095</t>
  </si>
  <si>
    <t>Vũ Thị Thanh Huyền</t>
  </si>
  <si>
    <t>DTE2153403010124</t>
  </si>
  <si>
    <t>Nông Thị Thu</t>
  </si>
  <si>
    <t>DTE2153403010195</t>
  </si>
  <si>
    <t>Nông Đức Anh</t>
  </si>
  <si>
    <t>K18 - Kế toán 3</t>
  </si>
  <si>
    <t>DTE2153403010472</t>
  </si>
  <si>
    <t>Ngô Thị Di</t>
  </si>
  <si>
    <t>DTE2153403010163</t>
  </si>
  <si>
    <t>Dương Quỳnh Hoa</t>
  </si>
  <si>
    <t>DTE2153403010139</t>
  </si>
  <si>
    <t>Nguyễn Thị Xuân Hoa</t>
  </si>
  <si>
    <t>DTE2153403010141</t>
  </si>
  <si>
    <t>Lê Thúy Hường</t>
  </si>
  <si>
    <t>DTE2153403010204</t>
  </si>
  <si>
    <t>Hoàng Văn Hướng</t>
  </si>
  <si>
    <t>DTE2153403010198</t>
  </si>
  <si>
    <t>Hà Thị Mỹ Lệ</t>
  </si>
  <si>
    <t>DTE2153403010492</t>
  </si>
  <si>
    <t>Hoàng Trịnh Thế Mạnh</t>
  </si>
  <si>
    <t>DTE2153403010209</t>
  </si>
  <si>
    <t>Dương Thị Minh Thơ</t>
  </si>
  <si>
    <t>DTE2153403010156</t>
  </si>
  <si>
    <t>Triệu Thị Thu Trang</t>
  </si>
  <si>
    <t>K18 - Kế toán 4</t>
  </si>
  <si>
    <t>DTE2153403010215</t>
  </si>
  <si>
    <t>Phạm Kim Chi</t>
  </si>
  <si>
    <t>DTE2153403010216</t>
  </si>
  <si>
    <t>Nguyễn Thị Thùy Dung</t>
  </si>
  <si>
    <t>DTE2153403010226</t>
  </si>
  <si>
    <t>Ma Thị Lệ Hà</t>
  </si>
  <si>
    <t>DTE2153403010231</t>
  </si>
  <si>
    <t>Vương Thu Hằng</t>
  </si>
  <si>
    <t>DTE2153403010346</t>
  </si>
  <si>
    <t>Vũ Thị Đào</t>
  </si>
  <si>
    <t>K18 - Kế toán 5</t>
  </si>
  <si>
    <t>DTE2153403010341</t>
  </si>
  <si>
    <t>Nông Thị Thuỳ</t>
  </si>
  <si>
    <t>DTE2153403010501</t>
  </si>
  <si>
    <t>Nông Thị Thùy Trang</t>
  </si>
  <si>
    <t>DTE2153403010379</t>
  </si>
  <si>
    <t>Hoàng Hà Dịu</t>
  </si>
  <si>
    <t>K18 - Kế toán 6</t>
  </si>
  <si>
    <t>DTE2153403010422</t>
  </si>
  <si>
    <t>Lã Thị Du</t>
  </si>
  <si>
    <t>DTE2153403010427</t>
  </si>
  <si>
    <t>Lý Thị Ngọc</t>
  </si>
  <si>
    <t>DTE2153403010373</t>
  </si>
  <si>
    <t>Nguyễn Thị Trang</t>
  </si>
  <si>
    <t>DTE2153401200035</t>
  </si>
  <si>
    <t>Trần Thanh Hà</t>
  </si>
  <si>
    <t>K18 - Kinh doanh quốc tế</t>
  </si>
  <si>
    <t>DTE2153401200022</t>
  </si>
  <si>
    <t>Lý Ngọc Phương Linh</t>
  </si>
  <si>
    <t>DTE2153401200024</t>
  </si>
  <si>
    <t>Nguyễn Thảo Tâm Minh</t>
  </si>
  <si>
    <t>DTE2153401200028</t>
  </si>
  <si>
    <t>Nguyễn Văn Thạo</t>
  </si>
  <si>
    <t>DTE2153101040057</t>
  </si>
  <si>
    <t>Nguyễn Thị Thanh Tâm</t>
  </si>
  <si>
    <t>DTE2153101050036</t>
  </si>
  <si>
    <t>Bàn Thị Thúy Hằng</t>
  </si>
  <si>
    <t>K18 - Kinh tế phát triển</t>
  </si>
  <si>
    <t>DTE2153101050021</t>
  </si>
  <si>
    <t>Mùa A Lử</t>
  </si>
  <si>
    <t>DTE2153101050015</t>
  </si>
  <si>
    <t>Nguyễn Thị Nhị</t>
  </si>
  <si>
    <t>DTE2153101050004</t>
  </si>
  <si>
    <t>Đinh Thị Nhã Phấn</t>
  </si>
  <si>
    <t>DTE2153101050037</t>
  </si>
  <si>
    <t>Lường Văn Quang</t>
  </si>
  <si>
    <t>DTE2153101050039</t>
  </si>
  <si>
    <t>Đinh Quang Thọ</t>
  </si>
  <si>
    <t>DTE2153801070044</t>
  </si>
  <si>
    <t>Hoàng Thị Hồng</t>
  </si>
  <si>
    <t>K18 - Luật kinh tế 1</t>
  </si>
  <si>
    <t>DTE2153801070042</t>
  </si>
  <si>
    <t>Đinh Thị Thiều</t>
  </si>
  <si>
    <t>DTE2153801070073</t>
  </si>
  <si>
    <t>Vì Thị Thông</t>
  </si>
  <si>
    <t>K18 - Luật kinh tế 2</t>
  </si>
  <si>
    <t>DTE2153801070087</t>
  </si>
  <si>
    <t>Lê Thị Thu Ngân</t>
  </si>
  <si>
    <t>DTE2153801070100</t>
  </si>
  <si>
    <t>Bạc Cẩm Trường</t>
  </si>
  <si>
    <t>DTE2153401150159</t>
  </si>
  <si>
    <t>Triệu Thị Hảo Hảo</t>
  </si>
  <si>
    <t>K18 - Marketing 1</t>
  </si>
  <si>
    <t>DTE2153401150053</t>
  </si>
  <si>
    <t>Lương Diệu Linh</t>
  </si>
  <si>
    <t>DTE2153401150141</t>
  </si>
  <si>
    <t>Bàn Thị Thanh Hà</t>
  </si>
  <si>
    <t>K18 - Marketing 2</t>
  </si>
  <si>
    <t>DTE2153401150156</t>
  </si>
  <si>
    <t>Nông Quang Minh</t>
  </si>
  <si>
    <t>DTE2153401150127</t>
  </si>
  <si>
    <t>Ngô Lục Quân</t>
  </si>
  <si>
    <t>DTE2153404030120</t>
  </si>
  <si>
    <t>Hoàng Ánh Dương</t>
  </si>
  <si>
    <t>K18 - Quản lý công 2</t>
  </si>
  <si>
    <t>DTE2153404030098</t>
  </si>
  <si>
    <t>Phan Văn Quyền</t>
  </si>
  <si>
    <t>DTE2153404030100</t>
  </si>
  <si>
    <t>Nguyễn Thị Thu Trang</t>
  </si>
  <si>
    <t>DTE2158101030045</t>
  </si>
  <si>
    <t>Phàn Sào Cường</t>
  </si>
  <si>
    <t>K18 - Quản trị Dịch vụ Du lịch và Lữ hành</t>
  </si>
  <si>
    <t>DTE2158101030019</t>
  </si>
  <si>
    <t>Dương Thị Bảo Linh</t>
  </si>
  <si>
    <t>DTE2153401010169</t>
  </si>
  <si>
    <t>Triệu Thị Thanh Thủy</t>
  </si>
  <si>
    <t>K18 - Quản trị Kinh doanh chất lượng cao</t>
  </si>
  <si>
    <t>DTE2153401010388</t>
  </si>
  <si>
    <t>Hà Văn Bắc</t>
  </si>
  <si>
    <t>K18 - Quản trị Kinh doanh 1</t>
  </si>
  <si>
    <t>DTE2153401010147</t>
  </si>
  <si>
    <t>Vũ Trung Dũng</t>
  </si>
  <si>
    <t>K18 - Quản trị Kinh doanh 2</t>
  </si>
  <si>
    <t>DTE2153401010332</t>
  </si>
  <si>
    <t>Triệu Thị Đào</t>
  </si>
  <si>
    <t>DTE2153401010127</t>
  </si>
  <si>
    <t>Hoàng Thị Lê</t>
  </si>
  <si>
    <t>DTE2153401010131</t>
  </si>
  <si>
    <t>Hoàng Hữu Nghị</t>
  </si>
  <si>
    <t>DTE2153401010322</t>
  </si>
  <si>
    <t>Lương Thị Thu Thảo</t>
  </si>
  <si>
    <t>DTE2153401010111</t>
  </si>
  <si>
    <t>Dương Thị Minh Thuyết</t>
  </si>
  <si>
    <t>DTE2153401010199</t>
  </si>
  <si>
    <t>Đỗ Trung Hiếu</t>
  </si>
  <si>
    <t>K18 - Quản trị Kinh doanh 3</t>
  </si>
  <si>
    <t>DTE2153401010337</t>
  </si>
  <si>
    <t>Hoàng Văn Linh</t>
  </si>
  <si>
    <t>DTE2153401010167</t>
  </si>
  <si>
    <t>Nguyễn Quang Thắng</t>
  </si>
  <si>
    <t>DTE2153401010225</t>
  </si>
  <si>
    <t>Nguyễn Thị Tiếp</t>
  </si>
  <si>
    <t>K18 - Quản trị Kinh doanh 4</t>
  </si>
  <si>
    <t>DTE2153402010030</t>
  </si>
  <si>
    <t>Hoàng Thị Thu An</t>
  </si>
  <si>
    <t>K18 - Tài chính - Ngân hàng 1</t>
  </si>
  <si>
    <t>DTE2153402010057</t>
  </si>
  <si>
    <t>Triệu Ngọc Ánh</t>
  </si>
  <si>
    <t>DTE2153402010149</t>
  </si>
  <si>
    <t>Lường Thị Hạnh</t>
  </si>
  <si>
    <t>DTE2153402010042</t>
  </si>
  <si>
    <t>Trần Lệ Xuân</t>
  </si>
  <si>
    <t>DTE2153402010122</t>
  </si>
  <si>
    <t>Dương Thị Oanh</t>
  </si>
  <si>
    <t>K18 - Tài chính - Ngân hàng 2</t>
  </si>
  <si>
    <t>DTE2153402010090</t>
  </si>
  <si>
    <t>Nguyễn Thanh Tùng</t>
  </si>
  <si>
    <t>DTE2153402010091</t>
  </si>
  <si>
    <t>Quản Thị Thảo Vân</t>
  </si>
  <si>
    <t>DTE2053403010723</t>
  </si>
  <si>
    <t>Vũ Thị Hoài Ly</t>
  </si>
  <si>
    <t>K17 - Kế toán Tổng hợp Chất lượng cao</t>
  </si>
  <si>
    <t>DTE2053101040006</t>
  </si>
  <si>
    <t>Nông Minh Chín</t>
  </si>
  <si>
    <t>DTE2053101040100</t>
  </si>
  <si>
    <t>Phương Thị Huyền</t>
  </si>
  <si>
    <t>DTE2053101040042</t>
  </si>
  <si>
    <t>Hoàng Ánh Tuyết</t>
  </si>
  <si>
    <t>DTE2053404030043</t>
  </si>
  <si>
    <t>Lèng Xuân Hoàn</t>
  </si>
  <si>
    <t>DTE2053404030073</t>
  </si>
  <si>
    <t>Hà Linh Huệ</t>
  </si>
  <si>
    <t>DTE2053401010543</t>
  </si>
  <si>
    <t>Nông Thị Hường</t>
  </si>
  <si>
    <t>DTE2053401010569</t>
  </si>
  <si>
    <t>Hoàng Diệu Ly</t>
  </si>
  <si>
    <t>DTE2053401010119</t>
  </si>
  <si>
    <t>Nông Thị Phương Thảo</t>
  </si>
  <si>
    <t>DTE2053401010202</t>
  </si>
  <si>
    <t>Ma Thùy Trúc</t>
  </si>
  <si>
    <t>K16 - Kế toán Doanh nghiệp A</t>
  </si>
  <si>
    <t>K16 - Kế toán Doanh nghiệp B</t>
  </si>
  <si>
    <t>K16 - Kế toán Tổng hợp A</t>
  </si>
  <si>
    <t>K16 - Kế toán Tổng hợp B</t>
  </si>
  <si>
    <t>K16 - Kế toán Tổng hợp C</t>
  </si>
  <si>
    <t>DTE1953403010409</t>
  </si>
  <si>
    <t>Nông Kim Oanh</t>
  </si>
  <si>
    <t>K16 - Kế toán Tổng hợp D</t>
  </si>
  <si>
    <t>K16 - Luật kinh tế</t>
  </si>
  <si>
    <t>K16 - Quản trị Kinh doanh Khách sạn và Du lịch</t>
  </si>
  <si>
    <t>K16 - Quản trị Kinh doanh Tổng hợp A</t>
  </si>
  <si>
    <t>K16 - Quản trị Kinh doanh Tổng hợp B</t>
  </si>
  <si>
    <t>K16 - Quản trị Kinh doanh Tổng hợp C</t>
  </si>
  <si>
    <t>K16 - Quản trị Kinh doanh Tổng hợp D</t>
  </si>
  <si>
    <t>K16 - Quản trị Marketing</t>
  </si>
  <si>
    <t>K16 - Tài chính Ngân hàng</t>
  </si>
  <si>
    <t>K16-Kinh tế đầu tư</t>
  </si>
  <si>
    <t>K16-Kinh tế phát triển</t>
  </si>
  <si>
    <t>K16-Logistics và quản lý chuỗi cung ứng</t>
  </si>
  <si>
    <t>DTE20N3403010309</t>
  </si>
  <si>
    <t>Mã Đình Hân</t>
  </si>
  <si>
    <t>K15 - Kế toán Tổng hợp LTBN</t>
  </si>
  <si>
    <t>DTE20N3403010325</t>
  </si>
  <si>
    <t>Đinh Đức Thắng</t>
  </si>
  <si>
    <t>DTE1873401010034</t>
  </si>
  <si>
    <t>Lương Văn Duy</t>
  </si>
  <si>
    <t>DTE1873101010016</t>
  </si>
  <si>
    <t>Hà Đức Thắng</t>
  </si>
  <si>
    <t>DTE2153403010218</t>
  </si>
  <si>
    <t>Nguyễn Thị Hiền</t>
  </si>
  <si>
    <t>K18-Kế toán 4</t>
  </si>
  <si>
    <t>DTE2153101050010</t>
  </si>
  <si>
    <t>Nông Thị Linh</t>
  </si>
  <si>
    <t>DTE2153801070031</t>
  </si>
  <si>
    <t>Hoàng Đức Long</t>
  </si>
  <si>
    <t>DTE2153801070086</t>
  </si>
  <si>
    <t>Lê Thị Thu Nga</t>
  </si>
  <si>
    <t>DTE2053404030080</t>
  </si>
  <si>
    <t>La Thị Hà</t>
  </si>
  <si>
    <t>DTE1953403010367</t>
  </si>
  <si>
    <t>Hà Triệu Vân Anh</t>
  </si>
  <si>
    <t>DTE1953403010411</t>
  </si>
  <si>
    <t>Triệu Thị Huyên</t>
  </si>
  <si>
    <t>DTE1953801070075</t>
  </si>
  <si>
    <t>Chung Đức Cường</t>
  </si>
  <si>
    <t>DTE1873402010095</t>
  </si>
  <si>
    <t>Lường Thị Thúy</t>
  </si>
  <si>
    <t>Học phí/</t>
  </si>
  <si>
    <t>tháng</t>
  </si>
  <si>
    <t>miễn/giảm</t>
  </si>
  <si>
    <t>Không đăng ký học</t>
  </si>
  <si>
    <t>DTE2153801070036</t>
  </si>
  <si>
    <t>Trần Trọng Nghĩa</t>
  </si>
  <si>
    <t>K18-LKT 1</t>
  </si>
  <si>
    <t>Ấn định danh sách 05 sinh viên</t>
  </si>
  <si>
    <t>DTE2153404030002</t>
  </si>
  <si>
    <t>Nguyễn Công An</t>
  </si>
  <si>
    <t>K18 - Quản lý công 1</t>
  </si>
  <si>
    <t>(Bằng chữ:  Bốn mươi bốn triệu bảy trăm nghìn đồng chẵn)</t>
  </si>
  <si>
    <t>DANH SÁCH SINH VIÊN HỆ CHÍNH QUY ĐƯỢC HỖ TRỢ CHI PHÍ HỌC TẬP</t>
  </si>
  <si>
    <t>DANH SÁCH SINH VIÊN HỆ CHÍNH QUY ĐƯỢC HỖ TRỢ HỌC TẬP</t>
  </si>
  <si>
    <t>DTE2153403010450</t>
  </si>
  <si>
    <t>Nông Thị Thúy Nga</t>
  </si>
  <si>
    <t>DTE2153403010462</t>
  </si>
  <si>
    <t>Hồ Thị Minh Anh</t>
  </si>
  <si>
    <t>DTTS-HN,CN (100%)</t>
  </si>
  <si>
    <t>DTE2153403010040</t>
  </si>
  <si>
    <t>Triệu An Chi</t>
  </si>
  <si>
    <t>CDHH (100%)</t>
  </si>
  <si>
    <t>DTTS-ĐBKK (70%)</t>
  </si>
  <si>
    <t>CTB-BB (100%)</t>
  </si>
  <si>
    <t>DTE2153403010120</t>
  </si>
  <si>
    <t>Hoàng Thị Trà My</t>
  </si>
  <si>
    <t>DTE2153403010189</t>
  </si>
  <si>
    <t>Ma Thị Ánh Thiều</t>
  </si>
  <si>
    <t>BNN-TNLĐ (50%)</t>
  </si>
  <si>
    <t>DTE2153403010535</t>
  </si>
  <si>
    <t>Vũ Quốc Trung</t>
  </si>
  <si>
    <t>DTE2153403010485</t>
  </si>
  <si>
    <t>Vũ Hoàng Đạt</t>
  </si>
  <si>
    <t>DTE2153403010343</t>
  </si>
  <si>
    <t>Ma Thị Thanh Trúc</t>
  </si>
  <si>
    <t>DTE2153403010435</t>
  </si>
  <si>
    <t>Hoàng Thị Kiều Diễm</t>
  </si>
  <si>
    <t>DTE2153403010394</t>
  </si>
  <si>
    <t>Nịnh Mai Thương</t>
  </si>
  <si>
    <t>DTE2153401200031</t>
  </si>
  <si>
    <t>Triệu Thúy Hường</t>
  </si>
  <si>
    <t>DTE2153401200027</t>
  </si>
  <si>
    <t>Ma Thị Hoài Thương</t>
  </si>
  <si>
    <t>DTE2153101010008</t>
  </si>
  <si>
    <t>Hầu Thị Bích Diệp</t>
  </si>
  <si>
    <t>K18 - Kinh tế</t>
  </si>
  <si>
    <t>K18 - Kinh tế đầu tư</t>
  </si>
  <si>
    <t>DTE2155106050040</t>
  </si>
  <si>
    <t>Nguyễn Thị Thảo</t>
  </si>
  <si>
    <t>K18 - Logistics và quản lý chuỗi cung ứng</t>
  </si>
  <si>
    <t>DTE2153801070035</t>
  </si>
  <si>
    <t>Hứa Thị Lê</t>
  </si>
  <si>
    <t>DTE2153401150026</t>
  </si>
  <si>
    <t>Triệu Yến Linh</t>
  </si>
  <si>
    <t>DTE2153401150028</t>
  </si>
  <si>
    <t>Nông Thị Phúc</t>
  </si>
  <si>
    <t>MCCM (100%)</t>
  </si>
  <si>
    <t>DTE2153401010055</t>
  </si>
  <si>
    <t>Nguyễn Thị Xuân Nga</t>
  </si>
  <si>
    <t>DTE2153401010181</t>
  </si>
  <si>
    <t>Hoàng Thị Thanh Tuyền</t>
  </si>
  <si>
    <t>DTE2153401010235</t>
  </si>
  <si>
    <t>Nông Thị Lan</t>
  </si>
  <si>
    <t>DTE2153401010377</t>
  </si>
  <si>
    <t>Lục thị Trang</t>
  </si>
  <si>
    <t>DTE2153402010069</t>
  </si>
  <si>
    <t>Lèng Thị Hoài</t>
  </si>
  <si>
    <t>DTE2153402010064</t>
  </si>
  <si>
    <t>Lao Thị Ngàn</t>
  </si>
  <si>
    <t>DTE2153402010034</t>
  </si>
  <si>
    <t>Trần Thị Thanh Nhàn</t>
  </si>
  <si>
    <t>DTE2053403010074</t>
  </si>
  <si>
    <t>Ngô Thượng Huy</t>
  </si>
  <si>
    <t>DTE2053101040020</t>
  </si>
  <si>
    <t>Hà Duy Nam</t>
  </si>
  <si>
    <t>DTE2055106050005</t>
  </si>
  <si>
    <t>Nguyễn Thị Linh</t>
  </si>
  <si>
    <t>DTE2058101030101</t>
  </si>
  <si>
    <t>Ma Thị Hương Lan</t>
  </si>
  <si>
    <t>DTE2053401010279</t>
  </si>
  <si>
    <t>Hà Thị Diễm</t>
  </si>
  <si>
    <t>TAN TAT - KHUYET TAT (100%)</t>
  </si>
  <si>
    <t>DTIN-ĐBKK (100%)</t>
  </si>
  <si>
    <t>DTE1953403010004</t>
  </si>
  <si>
    <t>Đào Ngọc Quỳnh Anh</t>
  </si>
  <si>
    <t>DTE21N3403010333</t>
  </si>
  <si>
    <t>Lê Thị Huyền</t>
  </si>
  <si>
    <t>K16 - Kế toán LTBN</t>
  </si>
  <si>
    <t>DTE1953403010373</t>
  </si>
  <si>
    <t>Chu Thị Hà</t>
  </si>
  <si>
    <t>DTE1953403010288</t>
  </si>
  <si>
    <t>Lê Thị My</t>
  </si>
  <si>
    <t>DTE1953403010150</t>
  </si>
  <si>
    <t>DTE1953403010338</t>
  </si>
  <si>
    <t>Nông Thị Chi</t>
  </si>
  <si>
    <t>DTE1953801070072</t>
  </si>
  <si>
    <t>Lý Văn Thái</t>
  </si>
  <si>
    <t>DTE1958101030006</t>
  </si>
  <si>
    <t>Nông Thị Mẫn</t>
  </si>
  <si>
    <t>DTE1953401010096</t>
  </si>
  <si>
    <t>DTE1953401010251</t>
  </si>
  <si>
    <t>Nguyễn Thùy Trang</t>
  </si>
  <si>
    <t>DTE1953402010126</t>
  </si>
  <si>
    <t>Trần Hoàng Long</t>
  </si>
  <si>
    <t>DTE1873403010422</t>
  </si>
  <si>
    <t>Hoàng Thị Lệ Thu</t>
  </si>
  <si>
    <t>Dương Thị Dậư</t>
  </si>
  <si>
    <t>DTE20N3403010306</t>
  </si>
  <si>
    <t>Nguyễn Ngọc Đại</t>
  </si>
  <si>
    <t>DTE1873401010042</t>
  </si>
  <si>
    <t>Hoàng Thị Lệ Giang</t>
  </si>
  <si>
    <t>DTE1873401010019</t>
  </si>
  <si>
    <t>Ma Thị Thúy Chiên</t>
  </si>
  <si>
    <t>DTE1873402010059</t>
  </si>
  <si>
    <t>Phùng Thị Thùy Linh</t>
  </si>
  <si>
    <t>(Kèm theo Quyết định số       /QĐ-ĐHKT&amp;QTKD-CTSV ngày     tháng 4 năm 2022)</t>
  </si>
  <si>
    <t xml:space="preserve">  HỌC KỲ II NĂM HỌC 2021-2022</t>
  </si>
  <si>
    <t>Ấn định danh sách 380 sinh viên</t>
  </si>
  <si>
    <t>Một tỷ bốn trăm hai mươi lăm triệu chín trăm nghìn đồng chẵn</t>
  </si>
  <si>
    <t>DTE2053401010344</t>
  </si>
  <si>
    <t>K17-QTKD 4</t>
  </si>
  <si>
    <t>(Số tiền bằng chữ: Mười chín triệu tám trăm hai mươi ba nghìn đồng chẵn)</t>
  </si>
  <si>
    <t>Ấn định danh sách 04 sinh viên</t>
  </si>
  <si>
    <t>(Số tiền bằng chữ: Năm trăm chín mươi tư triệu năm trăm mười nghìn đồng chẵn)</t>
  </si>
  <si>
    <t>Ấn định danh sách 132 sinh viên</t>
  </si>
  <si>
    <t>HỌC KỲ II NĂM HỌC 2021 - 2022</t>
  </si>
  <si>
    <t>Bằng chữ: Một trăm năm mươi sáu triệu hai trăm bốn mươi nghìn đồng chẵn</t>
  </si>
  <si>
    <t>Ấn định danh sách 190 sinh viên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</si>
</sst>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"/>
    <numFmt numFmtId="180" formatCode="[$-409]h:mm:ss\ AM/PM"/>
    <numFmt numFmtId="181" formatCode="[$-F800]dddd\,\ mmmm\ dd\,\ yyyy"/>
    <numFmt numFmtId="182" formatCode="[$-409]dddd\,\ mmmm\ d\,\ yyyy"/>
    <numFmt numFmtId="183" formatCode="[$-409]dddd\,\ mmmm\ dd\,\ yyyy"/>
    <numFmt numFmtId="184" formatCode="_(* #,##0.0_);_(* \(#,##0.0\);_(* &quot;-&quot;??_);_(@_)"/>
    <numFmt numFmtId="185" formatCode="_(* #,##0_);_(* \(#,##0\);_(* &quot;-&quot;??_);_(@_)"/>
    <numFmt numFmtId="186" formatCode="[$-42A]dd\ mmmm\ yyyy"/>
    <numFmt numFmtId="187" formatCode="[$-42A]h:mm:ss\ AM/PM"/>
    <numFmt numFmtId="188" formatCode="0.0%"/>
    <numFmt numFmtId="189" formatCode="0.0"/>
  </numFmts>
  <fonts count="11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Arial Narrow"/>
      <family val="2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2"/>
      <color indexed="8"/>
      <name val="Arial Narrow"/>
      <family val="2"/>
    </font>
    <font>
      <sz val="8"/>
      <color indexed="8"/>
      <name val="Tahoma"/>
      <family val="2"/>
    </font>
    <font>
      <b/>
      <i/>
      <sz val="11"/>
      <color indexed="8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2"/>
      <color rgb="FF000000"/>
      <name val="Arial Narrow"/>
      <family val="2"/>
    </font>
    <font>
      <sz val="8"/>
      <color rgb="FF000000"/>
      <name val="Tahoma"/>
      <family val="2"/>
    </font>
    <font>
      <b/>
      <i/>
      <sz val="11"/>
      <color theme="1"/>
      <name val="Times New Roman"/>
      <family val="1"/>
    </font>
    <font>
      <sz val="10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28" borderId="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11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85" fontId="14" fillId="0" borderId="0" xfId="41" applyNumberFormat="1" applyFont="1" applyFill="1" applyBorder="1" applyAlignment="1" applyProtection="1">
      <alignment horizontal="center"/>
      <protection/>
    </xf>
    <xf numFmtId="0" fontId="94" fillId="0" borderId="0" xfId="0" applyFont="1" applyAlignment="1">
      <alignment horizontal="center"/>
    </xf>
    <xf numFmtId="0" fontId="94" fillId="0" borderId="0" xfId="0" applyFont="1" applyAlignment="1">
      <alignment/>
    </xf>
    <xf numFmtId="14" fontId="94" fillId="0" borderId="0" xfId="0" applyNumberFormat="1" applyFont="1" applyAlignment="1">
      <alignment horizontal="center"/>
    </xf>
    <xf numFmtId="1" fontId="94" fillId="0" borderId="0" xfId="0" applyNumberFormat="1" applyFont="1" applyAlignment="1">
      <alignment horizontal="center"/>
    </xf>
    <xf numFmtId="185" fontId="94" fillId="0" borderId="0" xfId="41" applyNumberFormat="1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85" fontId="17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wrapText="1"/>
    </xf>
    <xf numFmtId="3" fontId="96" fillId="0" borderId="14" xfId="0" applyNumberFormat="1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185" fontId="2" fillId="0" borderId="13" xfId="41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98" fillId="0" borderId="0" xfId="0" applyFont="1" applyAlignment="1">
      <alignment horizontal="center"/>
    </xf>
    <xf numFmtId="0" fontId="98" fillId="0" borderId="0" xfId="0" applyFont="1" applyAlignment="1">
      <alignment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85" fontId="4" fillId="0" borderId="0" xfId="41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 horizontal="center"/>
    </xf>
    <xf numFmtId="0" fontId="101" fillId="0" borderId="0" xfId="0" applyFont="1" applyAlignment="1">
      <alignment horizontal="center"/>
    </xf>
    <xf numFmtId="185" fontId="101" fillId="0" borderId="0" xfId="43" applyNumberFormat="1" applyFont="1" applyFill="1" applyBorder="1" applyAlignment="1" applyProtection="1">
      <alignment/>
      <protection/>
    </xf>
    <xf numFmtId="0" fontId="101" fillId="0" borderId="0" xfId="0" applyFont="1" applyAlignment="1">
      <alignment horizontal="right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5" fontId="24" fillId="0" borderId="0" xfId="43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center" shrinkToFit="1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85" fontId="22" fillId="0" borderId="0" xfId="41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right"/>
    </xf>
    <xf numFmtId="0" fontId="102" fillId="0" borderId="0" xfId="0" applyFont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17" fillId="0" borderId="15" xfId="0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85" fontId="17" fillId="0" borderId="15" xfId="41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103" fillId="0" borderId="0" xfId="0" applyFont="1" applyAlignment="1">
      <alignment/>
    </xf>
    <xf numFmtId="0" fontId="95" fillId="33" borderId="13" xfId="0" applyFont="1" applyFill="1" applyBorder="1" applyAlignment="1">
      <alignment horizontal="center" shrinkToFi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wrapText="1"/>
    </xf>
    <xf numFmtId="14" fontId="27" fillId="0" borderId="13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185" fontId="27" fillId="0" borderId="13" xfId="41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185" fontId="28" fillId="0" borderId="13" xfId="41" applyNumberFormat="1" applyFont="1" applyFill="1" applyBorder="1" applyAlignment="1" applyProtection="1">
      <alignment vertical="center" wrapText="1"/>
      <protection/>
    </xf>
    <xf numFmtId="3" fontId="28" fillId="0" borderId="13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shrinkToFit="1"/>
    </xf>
    <xf numFmtId="0" fontId="24" fillId="0" borderId="17" xfId="0" applyFont="1" applyBorder="1" applyAlignment="1">
      <alignment/>
    </xf>
    <xf numFmtId="14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85" fontId="24" fillId="0" borderId="13" xfId="43" applyNumberFormat="1" applyFont="1" applyFill="1" applyBorder="1" applyAlignment="1" applyProtection="1">
      <alignment/>
      <protection/>
    </xf>
    <xf numFmtId="0" fontId="24" fillId="0" borderId="13" xfId="0" applyFont="1" applyBorder="1" applyAlignment="1">
      <alignment/>
    </xf>
    <xf numFmtId="3" fontId="27" fillId="0" borderId="13" xfId="0" applyNumberFormat="1" applyFont="1" applyBorder="1" applyAlignment="1">
      <alignment horizontal="right" vertical="center" wrapText="1"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0" fontId="101" fillId="0" borderId="0" xfId="0" applyFont="1" applyAlignment="1">
      <alignment horizontal="center" shrinkToFit="1"/>
    </xf>
    <xf numFmtId="185" fontId="17" fillId="0" borderId="13" xfId="41" applyNumberFormat="1" applyFont="1" applyFill="1" applyBorder="1" applyAlignment="1" applyProtection="1">
      <alignment horizontal="center"/>
      <protection/>
    </xf>
    <xf numFmtId="185" fontId="30" fillId="0" borderId="13" xfId="41" applyNumberFormat="1" applyFont="1" applyFill="1" applyBorder="1" applyAlignment="1" applyProtection="1">
      <alignment horizontal="center" vertical="center"/>
      <protection/>
    </xf>
    <xf numFmtId="185" fontId="10" fillId="0" borderId="0" xfId="41" applyNumberFormat="1" applyFont="1" applyFill="1" applyAlignment="1">
      <alignment horizontal="center" shrinkToFit="1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96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13" xfId="0" applyFont="1" applyBorder="1" applyAlignment="1">
      <alignment horizontal="center"/>
    </xf>
    <xf numFmtId="0" fontId="106" fillId="0" borderId="13" xfId="0" applyFont="1" applyBorder="1" applyAlignment="1">
      <alignment horizontal="center" shrinkToFit="1"/>
    </xf>
    <xf numFmtId="14" fontId="105" fillId="0" borderId="13" xfId="0" applyNumberFormat="1" applyFont="1" applyBorder="1" applyAlignment="1">
      <alignment horizontal="center"/>
    </xf>
    <xf numFmtId="0" fontId="105" fillId="0" borderId="13" xfId="0" applyFont="1" applyBorder="1" applyAlignment="1">
      <alignment horizontal="center" shrinkToFit="1"/>
    </xf>
    <xf numFmtId="1" fontId="105" fillId="0" borderId="13" xfId="0" applyNumberFormat="1" applyFont="1" applyBorder="1" applyAlignment="1">
      <alignment horizontal="center"/>
    </xf>
    <xf numFmtId="0" fontId="105" fillId="0" borderId="0" xfId="0" applyFont="1" applyAlignment="1">
      <alignment/>
    </xf>
    <xf numFmtId="0" fontId="96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96" fillId="0" borderId="0" xfId="0" applyFont="1" applyAlignment="1">
      <alignment horizontal="center" shrinkToFit="1"/>
    </xf>
    <xf numFmtId="1" fontId="96" fillId="0" borderId="0" xfId="0" applyNumberFormat="1" applyFont="1" applyAlignment="1">
      <alignment horizontal="center"/>
    </xf>
    <xf numFmtId="185" fontId="96" fillId="0" borderId="0" xfId="41" applyNumberFormat="1" applyFont="1" applyFill="1" applyAlignment="1">
      <alignment/>
    </xf>
    <xf numFmtId="0" fontId="26" fillId="0" borderId="0" xfId="0" applyFont="1" applyAlignment="1">
      <alignment horizontal="center" shrinkToFit="1"/>
    </xf>
    <xf numFmtId="0" fontId="107" fillId="0" borderId="0" xfId="0" applyFont="1" applyAlignment="1">
      <alignment shrinkToFit="1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 shrinkToFit="1"/>
    </xf>
    <xf numFmtId="1" fontId="107" fillId="0" borderId="0" xfId="0" applyNumberFormat="1" applyFont="1" applyAlignment="1">
      <alignment/>
    </xf>
    <xf numFmtId="185" fontId="105" fillId="0" borderId="0" xfId="41" applyNumberFormat="1" applyFont="1" applyFill="1" applyAlignment="1">
      <alignment/>
    </xf>
    <xf numFmtId="0" fontId="103" fillId="0" borderId="0" xfId="0" applyFont="1" applyAlignment="1">
      <alignment horizontal="center" shrinkToFit="1"/>
    </xf>
    <xf numFmtId="14" fontId="9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Alignment="1">
      <alignment horizontal="center"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14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 shrinkToFit="1"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0" fontId="39" fillId="0" borderId="0" xfId="0" applyNumberFormat="1" applyFont="1" applyFill="1" applyBorder="1" applyAlignment="1" applyProtection="1">
      <alignment horizontal="center" shrinkToFit="1"/>
      <protection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left" vertical="center" wrapText="1"/>
    </xf>
    <xf numFmtId="14" fontId="10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horizontal="center" vertical="center" shrinkToFit="1"/>
    </xf>
    <xf numFmtId="0" fontId="109" fillId="0" borderId="0" xfId="0" applyFont="1" applyFill="1" applyBorder="1" applyAlignment="1">
      <alignment vertical="center" shrinkToFit="1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0" fontId="36" fillId="0" borderId="0" xfId="0" applyFont="1" applyFill="1" applyAlignment="1">
      <alignment horizontal="left" shrinkToFit="1"/>
    </xf>
    <xf numFmtId="0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shrinkToFit="1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85" fontId="14" fillId="0" borderId="0" xfId="41" applyNumberFormat="1" applyFont="1" applyFill="1" applyBorder="1" applyAlignment="1" applyProtection="1">
      <alignment horizontal="center"/>
      <protection/>
    </xf>
    <xf numFmtId="0" fontId="110" fillId="0" borderId="18" xfId="0" applyFont="1" applyBorder="1" applyAlignment="1">
      <alignment horizontal="center"/>
    </xf>
    <xf numFmtId="185" fontId="21" fillId="0" borderId="13" xfId="41" applyNumberFormat="1" applyFont="1" applyFill="1" applyBorder="1" applyAlignment="1" applyProtection="1">
      <alignment horizontal="center" shrinkToFit="1"/>
      <protection/>
    </xf>
    <xf numFmtId="0" fontId="21" fillId="0" borderId="13" xfId="0" applyNumberFormat="1" applyFont="1" applyFill="1" applyBorder="1" applyAlignment="1" applyProtection="1">
      <alignment horizontal="center" shrinkToFit="1"/>
      <protection/>
    </xf>
    <xf numFmtId="185" fontId="21" fillId="0" borderId="13" xfId="0" applyNumberFormat="1" applyFont="1" applyFill="1" applyBorder="1" applyAlignment="1" applyProtection="1">
      <alignment horizontal="center" shrinkToFit="1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30" fillId="0" borderId="13" xfId="0" applyFont="1" applyFill="1" applyBorder="1" applyAlignment="1">
      <alignment horizontal="center" vertical="center" wrapText="1"/>
    </xf>
    <xf numFmtId="14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shrinkToFit="1"/>
    </xf>
    <xf numFmtId="185" fontId="30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/>
    </xf>
    <xf numFmtId="185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4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4" fontId="109" fillId="0" borderId="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 wrapText="1"/>
    </xf>
    <xf numFmtId="0" fontId="111" fillId="0" borderId="13" xfId="0" applyFont="1" applyBorder="1" applyAlignment="1">
      <alignment vertical="center" wrapText="1"/>
    </xf>
    <xf numFmtId="14" fontId="111" fillId="0" borderId="13" xfId="0" applyNumberFormat="1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/>
    </xf>
    <xf numFmtId="9" fontId="111" fillId="0" borderId="13" xfId="0" applyNumberFormat="1" applyFont="1" applyBorder="1" applyAlignment="1">
      <alignment horizontal="center" vertical="center"/>
    </xf>
    <xf numFmtId="185" fontId="21" fillId="0" borderId="13" xfId="41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185" fontId="3" fillId="0" borderId="13" xfId="41" applyNumberFormat="1" applyFont="1" applyFill="1" applyBorder="1" applyAlignment="1" applyProtection="1">
      <alignment horizontal="center" vertical="center"/>
      <protection/>
    </xf>
    <xf numFmtId="14" fontId="95" fillId="33" borderId="13" xfId="0" applyNumberFormat="1" applyFont="1" applyFill="1" applyBorder="1" applyAlignment="1">
      <alignment horizontal="center" wrapText="1"/>
    </xf>
    <xf numFmtId="14" fontId="95" fillId="33" borderId="11" xfId="0" applyNumberFormat="1" applyFont="1" applyFill="1" applyBorder="1" applyAlignment="1">
      <alignment horizontal="center" wrapText="1"/>
    </xf>
    <xf numFmtId="3" fontId="27" fillId="0" borderId="13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95" fillId="33" borderId="13" xfId="0" applyFont="1" applyFill="1" applyBorder="1" applyAlignment="1">
      <alignment horizontal="left" shrinkToFit="1"/>
    </xf>
    <xf numFmtId="0" fontId="95" fillId="0" borderId="13" xfId="0" applyFont="1" applyBorder="1" applyAlignment="1">
      <alignment horizontal="center" shrinkToFit="1"/>
    </xf>
    <xf numFmtId="185" fontId="95" fillId="0" borderId="13" xfId="41" applyNumberFormat="1" applyFont="1" applyFill="1" applyBorder="1" applyAlignment="1">
      <alignment horizontal="center" shrinkToFit="1"/>
    </xf>
    <xf numFmtId="0" fontId="95" fillId="0" borderId="17" xfId="0" applyFont="1" applyBorder="1" applyAlignment="1">
      <alignment horizontal="center" wrapText="1"/>
    </xf>
    <xf numFmtId="0" fontId="95" fillId="33" borderId="11" xfId="0" applyFont="1" applyFill="1" applyBorder="1" applyAlignment="1">
      <alignment horizontal="left" shrinkToFit="1"/>
    </xf>
    <xf numFmtId="0" fontId="95" fillId="0" borderId="11" xfId="0" applyFont="1" applyBorder="1" applyAlignment="1">
      <alignment horizontal="center" shrinkToFit="1"/>
    </xf>
    <xf numFmtId="0" fontId="23" fillId="0" borderId="13" xfId="0" applyFont="1" applyBorder="1" applyAlignment="1">
      <alignment horizontal="center" wrapText="1"/>
    </xf>
    <xf numFmtId="0" fontId="112" fillId="0" borderId="11" xfId="0" applyFont="1" applyBorder="1" applyAlignment="1">
      <alignment horizontal="center" wrapText="1"/>
    </xf>
    <xf numFmtId="0" fontId="113" fillId="0" borderId="11" xfId="0" applyFont="1" applyBorder="1" applyAlignment="1">
      <alignment horizontal="center" wrapText="1"/>
    </xf>
    <xf numFmtId="14" fontId="112" fillId="0" borderId="11" xfId="0" applyNumberFormat="1" applyFont="1" applyBorder="1" applyAlignment="1">
      <alignment horizontal="center" wrapText="1"/>
    </xf>
    <xf numFmtId="0" fontId="114" fillId="0" borderId="11" xfId="0" applyFont="1" applyBorder="1" applyAlignment="1">
      <alignment horizontal="center"/>
    </xf>
    <xf numFmtId="185" fontId="40" fillId="0" borderId="11" xfId="41" applyNumberFormat="1" applyFont="1" applyFill="1" applyBorder="1" applyAlignment="1" applyProtection="1">
      <alignment horizontal="center" shrinkToFit="1"/>
      <protection/>
    </xf>
    <xf numFmtId="0" fontId="114" fillId="0" borderId="0" xfId="0" applyFont="1" applyAlignment="1">
      <alignment/>
    </xf>
    <xf numFmtId="14" fontId="102" fillId="0" borderId="0" xfId="0" applyNumberFormat="1" applyFont="1" applyAlignment="1">
      <alignment horizontal="center"/>
    </xf>
    <xf numFmtId="0" fontId="115" fillId="0" borderId="13" xfId="0" applyFont="1" applyFill="1" applyBorder="1" applyAlignment="1">
      <alignment vertical="center" wrapText="1"/>
    </xf>
    <xf numFmtId="0" fontId="115" fillId="0" borderId="13" xfId="0" applyFont="1" applyFill="1" applyBorder="1" applyAlignment="1">
      <alignment horizontal="center" vertical="center" wrapText="1"/>
    </xf>
    <xf numFmtId="9" fontId="116" fillId="0" borderId="13" xfId="0" applyNumberFormat="1" applyFont="1" applyFill="1" applyBorder="1" applyAlignment="1">
      <alignment horizontal="center" vertical="center" wrapText="1"/>
    </xf>
    <xf numFmtId="0" fontId="115" fillId="0" borderId="13" xfId="0" applyFont="1" applyFill="1" applyBorder="1" applyAlignment="1">
      <alignment horizontal="center" vertical="center" shrinkToFit="1"/>
    </xf>
    <xf numFmtId="14" fontId="115" fillId="0" borderId="13" xfId="0" applyNumberFormat="1" applyFont="1" applyFill="1" applyBorder="1" applyAlignment="1">
      <alignment horizontal="center" vertical="center" wrapText="1"/>
    </xf>
    <xf numFmtId="0" fontId="115" fillId="34" borderId="13" xfId="0" applyFont="1" applyFill="1" applyBorder="1" applyAlignment="1">
      <alignment horizontal="center" vertical="center" wrapText="1"/>
    </xf>
    <xf numFmtId="0" fontId="115" fillId="34" borderId="13" xfId="0" applyFont="1" applyFill="1" applyBorder="1" applyAlignment="1">
      <alignment vertical="center" wrapText="1"/>
    </xf>
    <xf numFmtId="14" fontId="115" fillId="34" borderId="13" xfId="0" applyNumberFormat="1" applyFont="1" applyFill="1" applyBorder="1" applyAlignment="1">
      <alignment horizontal="center" vertical="center" wrapText="1"/>
    </xf>
    <xf numFmtId="0" fontId="115" fillId="34" borderId="13" xfId="0" applyFont="1" applyFill="1" applyBorder="1" applyAlignment="1">
      <alignment horizontal="center" vertical="center" shrinkToFit="1"/>
    </xf>
    <xf numFmtId="9" fontId="116" fillId="34" borderId="13" xfId="0" applyNumberFormat="1" applyFont="1" applyFill="1" applyBorder="1" applyAlignment="1">
      <alignment horizontal="center" vertical="center" wrapText="1"/>
    </xf>
    <xf numFmtId="185" fontId="21" fillId="34" borderId="13" xfId="41" applyNumberFormat="1" applyFont="1" applyFill="1" applyBorder="1" applyAlignment="1" applyProtection="1">
      <alignment horizontal="center" shrinkToFit="1"/>
      <protection/>
    </xf>
    <xf numFmtId="0" fontId="21" fillId="34" borderId="13" xfId="0" applyNumberFormat="1" applyFont="1" applyFill="1" applyBorder="1" applyAlignment="1" applyProtection="1">
      <alignment horizontal="center" shrinkToFit="1"/>
      <protection/>
    </xf>
    <xf numFmtId="185" fontId="21" fillId="34" borderId="13" xfId="0" applyNumberFormat="1" applyFont="1" applyFill="1" applyBorder="1" applyAlignment="1" applyProtection="1">
      <alignment horizontal="center" shrinkToFit="1"/>
      <protection/>
    </xf>
    <xf numFmtId="0" fontId="21" fillId="34" borderId="13" xfId="0" applyNumberFormat="1" applyFont="1" applyFill="1" applyBorder="1" applyAlignment="1" applyProtection="1">
      <alignment horizontal="center"/>
      <protection/>
    </xf>
    <xf numFmtId="0" fontId="36" fillId="34" borderId="0" xfId="0" applyNumberFormat="1" applyFont="1" applyFill="1" applyBorder="1" applyAlignment="1" applyProtection="1">
      <alignment horizontal="center"/>
      <protection/>
    </xf>
    <xf numFmtId="0" fontId="39" fillId="34" borderId="0" xfId="0" applyNumberFormat="1" applyFont="1" applyFill="1" applyBorder="1" applyAlignment="1" applyProtection="1">
      <alignment horizontal="center" shrinkToFit="1"/>
      <protection/>
    </xf>
    <xf numFmtId="0" fontId="60" fillId="0" borderId="13" xfId="0" applyNumberFormat="1" applyFont="1" applyFill="1" applyBorder="1" applyAlignment="1" applyProtection="1">
      <alignment horizontal="center" shrinkToFit="1"/>
      <protection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14" fontId="2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 shrinkToFit="1"/>
      <protection/>
    </xf>
    <xf numFmtId="0" fontId="38" fillId="0" borderId="15" xfId="0" applyNumberFormat="1" applyFont="1" applyFill="1" applyBorder="1" applyAlignment="1" applyProtection="1">
      <alignment horizontal="center" vertical="center" shrinkToFit="1"/>
      <protection/>
    </xf>
    <xf numFmtId="14" fontId="38" fillId="0" borderId="10" xfId="0" applyNumberFormat="1" applyFont="1" applyFill="1" applyBorder="1" applyAlignment="1" applyProtection="1">
      <alignment horizontal="center" vertical="center"/>
      <protection/>
    </xf>
    <xf numFmtId="14" fontId="3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17" fillId="0" borderId="15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center" vertical="center" shrinkToFit="1"/>
      <protection/>
    </xf>
    <xf numFmtId="14" fontId="3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4" fontId="3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Alignment="1">
      <alignment horizontal="center"/>
    </xf>
    <xf numFmtId="0" fontId="9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0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</xdr:row>
      <xdr:rowOff>0</xdr:rowOff>
    </xdr:from>
    <xdr:to>
      <xdr:col>2</xdr:col>
      <xdr:colOff>781050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85825" y="438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209550</xdr:rowOff>
    </xdr:from>
    <xdr:to>
      <xdr:col>8</xdr:col>
      <xdr:colOff>542925</xdr:colOff>
      <xdr:row>1</xdr:row>
      <xdr:rowOff>209550</xdr:rowOff>
    </xdr:to>
    <xdr:sp>
      <xdr:nvSpPr>
        <xdr:cNvPr id="2" name="Straight Connector 2"/>
        <xdr:cNvSpPr>
          <a:spLocks/>
        </xdr:cNvSpPr>
      </xdr:nvSpPr>
      <xdr:spPr>
        <a:xfrm>
          <a:off x="6276975" y="4286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2</xdr:col>
      <xdr:colOff>295275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71525" y="409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</xdr:row>
      <xdr:rowOff>9525</xdr:rowOff>
    </xdr:from>
    <xdr:to>
      <xdr:col>7</xdr:col>
      <xdr:colOff>28575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790950" y="4095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0</xdr:rowOff>
    </xdr:from>
    <xdr:to>
      <xdr:col>2</xdr:col>
      <xdr:colOff>438150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23900" y="4191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9525</xdr:rowOff>
    </xdr:from>
    <xdr:to>
      <xdr:col>6</xdr:col>
      <xdr:colOff>361950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28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200025</xdr:rowOff>
    </xdr:from>
    <xdr:to>
      <xdr:col>2</xdr:col>
      <xdr:colOff>447675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68580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2</xdr:row>
      <xdr:rowOff>0</xdr:rowOff>
    </xdr:from>
    <xdr:to>
      <xdr:col>7</xdr:col>
      <xdr:colOff>219075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524250" y="419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0</xdr:rowOff>
    </xdr:from>
    <xdr:to>
      <xdr:col>2</xdr:col>
      <xdr:colOff>1104900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114425" y="4762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1905000</xdr:colOff>
      <xdr:row>2</xdr:row>
      <xdr:rowOff>0</xdr:rowOff>
    </xdr:from>
    <xdr:to>
      <xdr:col>6</xdr:col>
      <xdr:colOff>447675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5448300" y="476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2"/>
  <sheetViews>
    <sheetView tabSelected="1" zoomScale="115" zoomScaleNormal="115" zoomScalePageLayoutView="0" workbookViewId="0" topLeftCell="A7">
      <selection activeCell="D17" sqref="D17"/>
    </sheetView>
  </sheetViews>
  <sheetFormatPr defaultColWidth="9.140625" defaultRowHeight="15"/>
  <cols>
    <col min="1" max="1" width="4.57421875" style="151" bestFit="1" customWidth="1"/>
    <col min="2" max="2" width="15.8515625" style="161" customWidth="1"/>
    <col min="3" max="3" width="19.8515625" style="166" bestFit="1" customWidth="1"/>
    <col min="4" max="4" width="10.421875" style="153" bestFit="1" customWidth="1"/>
    <col min="5" max="5" width="21.140625" style="154" customWidth="1"/>
    <col min="6" max="6" width="18.00390625" style="154" customWidth="1"/>
    <col min="7" max="7" width="10.421875" style="151" bestFit="1" customWidth="1"/>
    <col min="8" max="8" width="8.28125" style="151" customWidth="1"/>
    <col min="9" max="9" width="10.00390625" style="152" bestFit="1" customWidth="1"/>
    <col min="10" max="10" width="14.00390625" style="152" bestFit="1" customWidth="1"/>
    <col min="11" max="11" width="7.421875" style="152" bestFit="1" customWidth="1"/>
    <col min="12" max="12" width="30.00390625" style="152" bestFit="1" customWidth="1"/>
    <col min="13" max="13" width="9.140625" style="152" customWidth="1"/>
    <col min="14" max="14" width="16.140625" style="152" bestFit="1" customWidth="1"/>
    <col min="15" max="15" width="14.57421875" style="152" bestFit="1" customWidth="1"/>
    <col min="16" max="16" width="9.140625" style="152" customWidth="1"/>
    <col min="17" max="17" width="11.421875" style="152" bestFit="1" customWidth="1"/>
    <col min="18" max="16384" width="9.140625" style="152" customWidth="1"/>
  </cols>
  <sheetData>
    <row r="1" spans="1:11" s="142" customFormat="1" ht="17.25">
      <c r="A1" s="263" t="s">
        <v>2</v>
      </c>
      <c r="B1" s="263"/>
      <c r="C1" s="263"/>
      <c r="D1" s="263"/>
      <c r="E1" s="155"/>
      <c r="F1" s="264" t="s">
        <v>5</v>
      </c>
      <c r="G1" s="263"/>
      <c r="H1" s="264"/>
      <c r="I1" s="264"/>
      <c r="J1" s="264"/>
      <c r="K1" s="1"/>
    </row>
    <row r="2" spans="1:11" s="142" customFormat="1" ht="17.25">
      <c r="A2" s="264" t="s">
        <v>7</v>
      </c>
      <c r="B2" s="264"/>
      <c r="C2" s="264"/>
      <c r="D2" s="264"/>
      <c r="E2" s="155"/>
      <c r="F2" s="264" t="s">
        <v>6</v>
      </c>
      <c r="G2" s="263"/>
      <c r="H2" s="264"/>
      <c r="I2" s="264"/>
      <c r="J2" s="264"/>
      <c r="K2" s="1"/>
    </row>
    <row r="3" spans="1:11" s="141" customFormat="1" ht="15.75">
      <c r="A3" s="1"/>
      <c r="B3" s="160"/>
      <c r="C3" s="165"/>
      <c r="D3" s="4"/>
      <c r="E3" s="20"/>
      <c r="F3" s="20"/>
      <c r="G3" s="1"/>
      <c r="H3" s="1"/>
      <c r="I3" s="1"/>
      <c r="J3" s="1"/>
      <c r="K3" s="1"/>
    </row>
    <row r="4" spans="1:11" s="144" customFormat="1" ht="18.75">
      <c r="A4" s="265" t="s">
        <v>561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s="144" customFormat="1" ht="18.75">
      <c r="A5" s="265" t="s">
        <v>925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s="145" customFormat="1" ht="18.75">
      <c r="A6" s="256" t="s">
        <v>924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8" spans="1:11" s="148" customFormat="1" ht="12.75">
      <c r="A8" s="257" t="s">
        <v>0</v>
      </c>
      <c r="B8" s="259" t="s">
        <v>3</v>
      </c>
      <c r="C8" s="259" t="s">
        <v>4</v>
      </c>
      <c r="D8" s="261" t="s">
        <v>1</v>
      </c>
      <c r="E8" s="259" t="s">
        <v>8</v>
      </c>
      <c r="F8" s="147" t="s">
        <v>280</v>
      </c>
      <c r="G8" s="146" t="s">
        <v>295</v>
      </c>
      <c r="H8" s="146" t="s">
        <v>809</v>
      </c>
      <c r="I8" s="146" t="s">
        <v>298</v>
      </c>
      <c r="J8" s="257" t="s">
        <v>299</v>
      </c>
      <c r="K8" s="257" t="s">
        <v>121</v>
      </c>
    </row>
    <row r="9" spans="1:11" s="148" customFormat="1" ht="12.75">
      <c r="A9" s="258"/>
      <c r="B9" s="260"/>
      <c r="C9" s="260"/>
      <c r="D9" s="262"/>
      <c r="E9" s="260"/>
      <c r="F9" s="260" t="s">
        <v>296</v>
      </c>
      <c r="G9" s="258" t="s">
        <v>296</v>
      </c>
      <c r="H9" s="149" t="s">
        <v>810</v>
      </c>
      <c r="I9" s="149" t="s">
        <v>811</v>
      </c>
      <c r="J9" s="258"/>
      <c r="K9" s="258"/>
    </row>
    <row r="10" spans="1:11" s="150" customFormat="1" ht="12.75">
      <c r="A10" s="284"/>
      <c r="B10" s="285"/>
      <c r="C10" s="285"/>
      <c r="D10" s="286"/>
      <c r="E10" s="285"/>
      <c r="F10" s="285"/>
      <c r="G10" s="284"/>
      <c r="H10" s="149" t="s">
        <v>297</v>
      </c>
      <c r="I10" s="149"/>
      <c r="J10" s="149" t="s">
        <v>297</v>
      </c>
      <c r="K10" s="258"/>
    </row>
    <row r="11" spans="1:11" s="156" customFormat="1" ht="18" customHeight="1">
      <c r="A11" s="235">
        <v>1</v>
      </c>
      <c r="B11" s="234" t="s">
        <v>825</v>
      </c>
      <c r="C11" s="234" t="s">
        <v>826</v>
      </c>
      <c r="D11" s="238">
        <v>37973</v>
      </c>
      <c r="E11" s="237" t="s">
        <v>580</v>
      </c>
      <c r="F11" s="235" t="s">
        <v>827</v>
      </c>
      <c r="G11" s="236">
        <v>1</v>
      </c>
      <c r="H11" s="177">
        <v>980000</v>
      </c>
      <c r="I11" s="178">
        <v>5</v>
      </c>
      <c r="J11" s="179">
        <f>G11*H11*I11</f>
        <v>4900000</v>
      </c>
      <c r="K11" s="178"/>
    </row>
    <row r="12" spans="1:11" s="156" customFormat="1" ht="18" customHeight="1">
      <c r="A12" s="235">
        <v>2</v>
      </c>
      <c r="B12" s="234" t="s">
        <v>828</v>
      </c>
      <c r="C12" s="234" t="s">
        <v>829</v>
      </c>
      <c r="D12" s="238">
        <v>37871</v>
      </c>
      <c r="E12" s="237" t="s">
        <v>580</v>
      </c>
      <c r="F12" s="235" t="s">
        <v>827</v>
      </c>
      <c r="G12" s="236">
        <v>1</v>
      </c>
      <c r="H12" s="177">
        <v>980000</v>
      </c>
      <c r="I12" s="178">
        <v>5</v>
      </c>
      <c r="J12" s="179">
        <f aca="true" t="shared" si="0" ref="J12:J75">G12*H12*I12</f>
        <v>4900000</v>
      </c>
      <c r="K12" s="178"/>
    </row>
    <row r="13" spans="1:11" s="156" customFormat="1" ht="18" customHeight="1">
      <c r="A13" s="235">
        <v>3</v>
      </c>
      <c r="B13" s="234" t="s">
        <v>578</v>
      </c>
      <c r="C13" s="234" t="s">
        <v>579</v>
      </c>
      <c r="D13" s="238">
        <v>37925</v>
      </c>
      <c r="E13" s="237" t="s">
        <v>580</v>
      </c>
      <c r="F13" s="235" t="s">
        <v>830</v>
      </c>
      <c r="G13" s="236">
        <v>1</v>
      </c>
      <c r="H13" s="177">
        <v>980000</v>
      </c>
      <c r="I13" s="178">
        <v>5</v>
      </c>
      <c r="J13" s="179">
        <f t="shared" si="0"/>
        <v>4900000</v>
      </c>
      <c r="K13" s="178"/>
    </row>
    <row r="14" spans="1:11" s="156" customFormat="1" ht="18" customHeight="1">
      <c r="A14" s="235">
        <v>4</v>
      </c>
      <c r="B14" s="234" t="s">
        <v>581</v>
      </c>
      <c r="C14" s="234" t="s">
        <v>582</v>
      </c>
      <c r="D14" s="238">
        <v>37770</v>
      </c>
      <c r="E14" s="237" t="s">
        <v>580</v>
      </c>
      <c r="F14" s="235" t="s">
        <v>831</v>
      </c>
      <c r="G14" s="236">
        <v>0.7</v>
      </c>
      <c r="H14" s="177">
        <v>980000</v>
      </c>
      <c r="I14" s="178">
        <v>5</v>
      </c>
      <c r="J14" s="179">
        <f t="shared" si="0"/>
        <v>3430000</v>
      </c>
      <c r="K14" s="178"/>
    </row>
    <row r="15" spans="1:11" s="156" customFormat="1" ht="18" customHeight="1">
      <c r="A15" s="235">
        <v>5</v>
      </c>
      <c r="B15" s="234" t="s">
        <v>583</v>
      </c>
      <c r="C15" s="234" t="s">
        <v>584</v>
      </c>
      <c r="D15" s="238">
        <v>37975</v>
      </c>
      <c r="E15" s="237" t="s">
        <v>580</v>
      </c>
      <c r="F15" s="235" t="s">
        <v>827</v>
      </c>
      <c r="G15" s="236">
        <v>1</v>
      </c>
      <c r="H15" s="177">
        <v>980000</v>
      </c>
      <c r="I15" s="178">
        <v>5</v>
      </c>
      <c r="J15" s="179">
        <f t="shared" si="0"/>
        <v>4900000</v>
      </c>
      <c r="K15" s="178"/>
    </row>
    <row r="16" spans="1:11" s="156" customFormat="1" ht="18" customHeight="1">
      <c r="A16" s="235">
        <v>6</v>
      </c>
      <c r="B16" s="234" t="s">
        <v>586</v>
      </c>
      <c r="C16" s="234" t="s">
        <v>587</v>
      </c>
      <c r="D16" s="238">
        <v>37965</v>
      </c>
      <c r="E16" s="237" t="s">
        <v>585</v>
      </c>
      <c r="F16" s="235" t="s">
        <v>832</v>
      </c>
      <c r="G16" s="236">
        <v>1</v>
      </c>
      <c r="H16" s="177">
        <v>980000</v>
      </c>
      <c r="I16" s="178">
        <v>5</v>
      </c>
      <c r="J16" s="179">
        <f t="shared" si="0"/>
        <v>4900000</v>
      </c>
      <c r="K16" s="178"/>
    </row>
    <row r="17" spans="1:11" s="156" customFormat="1" ht="18" customHeight="1">
      <c r="A17" s="235">
        <v>7</v>
      </c>
      <c r="B17" s="234" t="s">
        <v>833</v>
      </c>
      <c r="C17" s="234" t="s">
        <v>834</v>
      </c>
      <c r="D17" s="238">
        <v>37890</v>
      </c>
      <c r="E17" s="237" t="s">
        <v>585</v>
      </c>
      <c r="F17" s="235" t="s">
        <v>827</v>
      </c>
      <c r="G17" s="236">
        <v>1</v>
      </c>
      <c r="H17" s="177">
        <v>980000</v>
      </c>
      <c r="I17" s="178">
        <v>5</v>
      </c>
      <c r="J17" s="179">
        <f t="shared" si="0"/>
        <v>4900000</v>
      </c>
      <c r="K17" s="178"/>
    </row>
    <row r="18" spans="1:11" s="156" customFormat="1" ht="18" customHeight="1">
      <c r="A18" s="235">
        <v>8</v>
      </c>
      <c r="B18" s="234" t="s">
        <v>823</v>
      </c>
      <c r="C18" s="234" t="s">
        <v>824</v>
      </c>
      <c r="D18" s="238">
        <v>37259</v>
      </c>
      <c r="E18" s="237" t="s">
        <v>585</v>
      </c>
      <c r="F18" s="235" t="s">
        <v>827</v>
      </c>
      <c r="G18" s="236">
        <v>1</v>
      </c>
      <c r="H18" s="177">
        <v>980000</v>
      </c>
      <c r="I18" s="178">
        <v>5</v>
      </c>
      <c r="J18" s="179">
        <f t="shared" si="0"/>
        <v>4900000</v>
      </c>
      <c r="K18" s="178"/>
    </row>
    <row r="19" spans="1:11" s="156" customFormat="1" ht="18" customHeight="1">
      <c r="A19" s="235">
        <v>9</v>
      </c>
      <c r="B19" s="234" t="s">
        <v>835</v>
      </c>
      <c r="C19" s="234" t="s">
        <v>836</v>
      </c>
      <c r="D19" s="238">
        <v>37622</v>
      </c>
      <c r="E19" s="237" t="s">
        <v>585</v>
      </c>
      <c r="F19" s="235" t="s">
        <v>827</v>
      </c>
      <c r="G19" s="236">
        <v>1</v>
      </c>
      <c r="H19" s="177">
        <v>980000</v>
      </c>
      <c r="I19" s="178">
        <v>5</v>
      </c>
      <c r="J19" s="179">
        <f t="shared" si="0"/>
        <v>4900000</v>
      </c>
      <c r="K19" s="178"/>
    </row>
    <row r="20" spans="1:11" s="156" customFormat="1" ht="18" customHeight="1">
      <c r="A20" s="235">
        <v>10</v>
      </c>
      <c r="B20" s="234" t="s">
        <v>588</v>
      </c>
      <c r="C20" s="234" t="s">
        <v>589</v>
      </c>
      <c r="D20" s="238">
        <v>37948</v>
      </c>
      <c r="E20" s="237" t="s">
        <v>585</v>
      </c>
      <c r="F20" s="235" t="s">
        <v>827</v>
      </c>
      <c r="G20" s="236">
        <v>1</v>
      </c>
      <c r="H20" s="177">
        <v>980000</v>
      </c>
      <c r="I20" s="178">
        <v>5</v>
      </c>
      <c r="J20" s="179">
        <f t="shared" si="0"/>
        <v>4900000</v>
      </c>
      <c r="K20" s="178"/>
    </row>
    <row r="21" spans="1:11" s="156" customFormat="1" ht="18" customHeight="1">
      <c r="A21" s="235">
        <v>11</v>
      </c>
      <c r="B21" s="234" t="s">
        <v>590</v>
      </c>
      <c r="C21" s="234" t="s">
        <v>591</v>
      </c>
      <c r="D21" s="238">
        <v>37669</v>
      </c>
      <c r="E21" s="237" t="s">
        <v>592</v>
      </c>
      <c r="F21" s="235" t="s">
        <v>831</v>
      </c>
      <c r="G21" s="236">
        <v>0.7</v>
      </c>
      <c r="H21" s="177">
        <v>980000</v>
      </c>
      <c r="I21" s="178">
        <v>5</v>
      </c>
      <c r="J21" s="179">
        <f t="shared" si="0"/>
        <v>3430000</v>
      </c>
      <c r="K21" s="178"/>
    </row>
    <row r="22" spans="1:11" s="156" customFormat="1" ht="18" customHeight="1">
      <c r="A22" s="235">
        <v>12</v>
      </c>
      <c r="B22" s="234" t="s">
        <v>593</v>
      </c>
      <c r="C22" s="234" t="s">
        <v>594</v>
      </c>
      <c r="D22" s="238">
        <v>37957</v>
      </c>
      <c r="E22" s="237" t="s">
        <v>592</v>
      </c>
      <c r="F22" s="235" t="s">
        <v>827</v>
      </c>
      <c r="G22" s="236">
        <v>1</v>
      </c>
      <c r="H22" s="177">
        <v>980000</v>
      </c>
      <c r="I22" s="178">
        <v>5</v>
      </c>
      <c r="J22" s="179">
        <f t="shared" si="0"/>
        <v>4900000</v>
      </c>
      <c r="K22" s="178"/>
    </row>
    <row r="23" spans="1:11" s="156" customFormat="1" ht="18" customHeight="1">
      <c r="A23" s="235">
        <v>13</v>
      </c>
      <c r="B23" s="234" t="s">
        <v>595</v>
      </c>
      <c r="C23" s="234" t="s">
        <v>596</v>
      </c>
      <c r="D23" s="238">
        <v>37865</v>
      </c>
      <c r="E23" s="237" t="s">
        <v>592</v>
      </c>
      <c r="F23" s="235" t="s">
        <v>837</v>
      </c>
      <c r="G23" s="236">
        <v>0.5</v>
      </c>
      <c r="H23" s="177">
        <v>980000</v>
      </c>
      <c r="I23" s="178">
        <v>5</v>
      </c>
      <c r="J23" s="179">
        <f t="shared" si="0"/>
        <v>2450000</v>
      </c>
      <c r="K23" s="178"/>
    </row>
    <row r="24" spans="1:11" s="156" customFormat="1" ht="18" customHeight="1">
      <c r="A24" s="235">
        <v>14</v>
      </c>
      <c r="B24" s="234" t="s">
        <v>597</v>
      </c>
      <c r="C24" s="234" t="s">
        <v>598</v>
      </c>
      <c r="D24" s="238">
        <v>37779</v>
      </c>
      <c r="E24" s="237" t="s">
        <v>592</v>
      </c>
      <c r="F24" s="235" t="s">
        <v>837</v>
      </c>
      <c r="G24" s="236">
        <v>0.5</v>
      </c>
      <c r="H24" s="177">
        <v>980000</v>
      </c>
      <c r="I24" s="178">
        <v>5</v>
      </c>
      <c r="J24" s="179">
        <f t="shared" si="0"/>
        <v>2450000</v>
      </c>
      <c r="K24" s="178"/>
    </row>
    <row r="25" spans="1:11" s="156" customFormat="1" ht="18" customHeight="1">
      <c r="A25" s="235">
        <v>15</v>
      </c>
      <c r="B25" s="234" t="s">
        <v>599</v>
      </c>
      <c r="C25" s="234" t="s">
        <v>600</v>
      </c>
      <c r="D25" s="238">
        <v>37890</v>
      </c>
      <c r="E25" s="237" t="s">
        <v>592</v>
      </c>
      <c r="F25" s="235" t="s">
        <v>831</v>
      </c>
      <c r="G25" s="236">
        <v>0.7</v>
      </c>
      <c r="H25" s="177">
        <v>980000</v>
      </c>
      <c r="I25" s="178">
        <v>5</v>
      </c>
      <c r="J25" s="179">
        <f t="shared" si="0"/>
        <v>3430000</v>
      </c>
      <c r="K25" s="178"/>
    </row>
    <row r="26" spans="1:11" s="156" customFormat="1" ht="18" customHeight="1">
      <c r="A26" s="235">
        <v>16</v>
      </c>
      <c r="B26" s="234" t="s">
        <v>601</v>
      </c>
      <c r="C26" s="234" t="s">
        <v>602</v>
      </c>
      <c r="D26" s="238">
        <v>37638</v>
      </c>
      <c r="E26" s="237" t="s">
        <v>592</v>
      </c>
      <c r="F26" s="235" t="s">
        <v>831</v>
      </c>
      <c r="G26" s="236">
        <v>0.7</v>
      </c>
      <c r="H26" s="177">
        <v>980000</v>
      </c>
      <c r="I26" s="178">
        <v>5</v>
      </c>
      <c r="J26" s="179">
        <f t="shared" si="0"/>
        <v>3430000</v>
      </c>
      <c r="K26" s="178"/>
    </row>
    <row r="27" spans="1:11" s="156" customFormat="1" ht="18" customHeight="1">
      <c r="A27" s="235">
        <v>17</v>
      </c>
      <c r="B27" s="234" t="s">
        <v>603</v>
      </c>
      <c r="C27" s="234" t="s">
        <v>604</v>
      </c>
      <c r="D27" s="238">
        <v>37639</v>
      </c>
      <c r="E27" s="237" t="s">
        <v>592</v>
      </c>
      <c r="F27" s="235" t="s">
        <v>827</v>
      </c>
      <c r="G27" s="236">
        <v>1</v>
      </c>
      <c r="H27" s="177">
        <v>980000</v>
      </c>
      <c r="I27" s="178">
        <v>5</v>
      </c>
      <c r="J27" s="179">
        <f t="shared" si="0"/>
        <v>4900000</v>
      </c>
      <c r="K27" s="178"/>
    </row>
    <row r="28" spans="1:11" s="156" customFormat="1" ht="18" customHeight="1">
      <c r="A28" s="235">
        <v>18</v>
      </c>
      <c r="B28" s="234" t="s">
        <v>605</v>
      </c>
      <c r="C28" s="234" t="s">
        <v>606</v>
      </c>
      <c r="D28" s="238">
        <v>36896</v>
      </c>
      <c r="E28" s="237" t="s">
        <v>592</v>
      </c>
      <c r="F28" s="235" t="s">
        <v>831</v>
      </c>
      <c r="G28" s="236">
        <v>0.7</v>
      </c>
      <c r="H28" s="177">
        <v>980000</v>
      </c>
      <c r="I28" s="178">
        <v>5</v>
      </c>
      <c r="J28" s="179">
        <f t="shared" si="0"/>
        <v>3430000</v>
      </c>
      <c r="K28" s="178"/>
    </row>
    <row r="29" spans="1:11" s="156" customFormat="1" ht="18" customHeight="1">
      <c r="A29" s="235">
        <v>19</v>
      </c>
      <c r="B29" s="234" t="s">
        <v>607</v>
      </c>
      <c r="C29" s="234" t="s">
        <v>608</v>
      </c>
      <c r="D29" s="238">
        <v>37967</v>
      </c>
      <c r="E29" s="237" t="s">
        <v>592</v>
      </c>
      <c r="F29" s="235" t="s">
        <v>831</v>
      </c>
      <c r="G29" s="236">
        <v>0.7</v>
      </c>
      <c r="H29" s="177">
        <v>980000</v>
      </c>
      <c r="I29" s="178">
        <v>5</v>
      </c>
      <c r="J29" s="179">
        <f t="shared" si="0"/>
        <v>3430000</v>
      </c>
      <c r="K29" s="178"/>
    </row>
    <row r="30" spans="1:11" s="156" customFormat="1" ht="18" customHeight="1">
      <c r="A30" s="235">
        <v>20</v>
      </c>
      <c r="B30" s="234" t="s">
        <v>609</v>
      </c>
      <c r="C30" s="234" t="s">
        <v>610</v>
      </c>
      <c r="D30" s="238">
        <v>37946</v>
      </c>
      <c r="E30" s="237" t="s">
        <v>592</v>
      </c>
      <c r="F30" s="235" t="s">
        <v>831</v>
      </c>
      <c r="G30" s="236">
        <v>0.7</v>
      </c>
      <c r="H30" s="177">
        <v>980000</v>
      </c>
      <c r="I30" s="178">
        <v>5</v>
      </c>
      <c r="J30" s="179">
        <f t="shared" si="0"/>
        <v>3430000</v>
      </c>
      <c r="K30" s="178"/>
    </row>
    <row r="31" spans="1:11" s="156" customFormat="1" ht="18" customHeight="1">
      <c r="A31" s="235">
        <v>21</v>
      </c>
      <c r="B31" s="234" t="s">
        <v>838</v>
      </c>
      <c r="C31" s="234" t="s">
        <v>839</v>
      </c>
      <c r="D31" s="238">
        <v>37627</v>
      </c>
      <c r="E31" s="237" t="s">
        <v>592</v>
      </c>
      <c r="F31" s="235" t="s">
        <v>831</v>
      </c>
      <c r="G31" s="236">
        <v>0.7</v>
      </c>
      <c r="H31" s="177">
        <v>980000</v>
      </c>
      <c r="I31" s="178">
        <v>5</v>
      </c>
      <c r="J31" s="179">
        <f t="shared" si="0"/>
        <v>3430000</v>
      </c>
      <c r="K31" s="178"/>
    </row>
    <row r="32" spans="1:11" s="156" customFormat="1" ht="18" customHeight="1">
      <c r="A32" s="235">
        <v>22</v>
      </c>
      <c r="B32" s="234" t="s">
        <v>612</v>
      </c>
      <c r="C32" s="234" t="s">
        <v>613</v>
      </c>
      <c r="D32" s="238">
        <v>37955</v>
      </c>
      <c r="E32" s="237" t="s">
        <v>611</v>
      </c>
      <c r="F32" s="235" t="s">
        <v>837</v>
      </c>
      <c r="G32" s="236">
        <v>0.5</v>
      </c>
      <c r="H32" s="177">
        <v>980000</v>
      </c>
      <c r="I32" s="178">
        <v>5</v>
      </c>
      <c r="J32" s="179">
        <f t="shared" si="0"/>
        <v>2450000</v>
      </c>
      <c r="K32" s="178"/>
    </row>
    <row r="33" spans="1:11" s="156" customFormat="1" ht="18" customHeight="1">
      <c r="A33" s="235">
        <v>23</v>
      </c>
      <c r="B33" s="234" t="s">
        <v>614</v>
      </c>
      <c r="C33" s="234" t="s">
        <v>615</v>
      </c>
      <c r="D33" s="238">
        <v>37945</v>
      </c>
      <c r="E33" s="237" t="s">
        <v>611</v>
      </c>
      <c r="F33" s="235" t="s">
        <v>837</v>
      </c>
      <c r="G33" s="236">
        <v>0.5</v>
      </c>
      <c r="H33" s="177">
        <v>980000</v>
      </c>
      <c r="I33" s="178">
        <v>5</v>
      </c>
      <c r="J33" s="179">
        <f t="shared" si="0"/>
        <v>2450000</v>
      </c>
      <c r="K33" s="178"/>
    </row>
    <row r="34" spans="1:11" s="156" customFormat="1" ht="18" customHeight="1">
      <c r="A34" s="235">
        <v>24</v>
      </c>
      <c r="B34" s="234" t="s">
        <v>616</v>
      </c>
      <c r="C34" s="234" t="s">
        <v>617</v>
      </c>
      <c r="D34" s="238">
        <v>37763</v>
      </c>
      <c r="E34" s="237" t="s">
        <v>611</v>
      </c>
      <c r="F34" s="235" t="s">
        <v>831</v>
      </c>
      <c r="G34" s="236">
        <v>0.7</v>
      </c>
      <c r="H34" s="177">
        <v>980000</v>
      </c>
      <c r="I34" s="178">
        <v>5</v>
      </c>
      <c r="J34" s="179">
        <f t="shared" si="0"/>
        <v>3430000</v>
      </c>
      <c r="K34" s="178"/>
    </row>
    <row r="35" spans="1:11" s="156" customFormat="1" ht="18" customHeight="1">
      <c r="A35" s="235">
        <v>25</v>
      </c>
      <c r="B35" s="234" t="s">
        <v>618</v>
      </c>
      <c r="C35" s="234" t="s">
        <v>619</v>
      </c>
      <c r="D35" s="238">
        <v>37917</v>
      </c>
      <c r="E35" s="237" t="s">
        <v>611</v>
      </c>
      <c r="F35" s="235" t="s">
        <v>832</v>
      </c>
      <c r="G35" s="236">
        <v>1</v>
      </c>
      <c r="H35" s="177">
        <v>980000</v>
      </c>
      <c r="I35" s="178">
        <v>5</v>
      </c>
      <c r="J35" s="179">
        <f t="shared" si="0"/>
        <v>4900000</v>
      </c>
      <c r="K35" s="178"/>
    </row>
    <row r="36" spans="1:11" s="156" customFormat="1" ht="18" customHeight="1">
      <c r="A36" s="235">
        <v>26</v>
      </c>
      <c r="B36" s="234" t="s">
        <v>620</v>
      </c>
      <c r="C36" s="234" t="s">
        <v>621</v>
      </c>
      <c r="D36" s="238">
        <v>37771</v>
      </c>
      <c r="E36" s="237" t="s">
        <v>622</v>
      </c>
      <c r="F36" s="235" t="s">
        <v>831</v>
      </c>
      <c r="G36" s="236">
        <v>0.7</v>
      </c>
      <c r="H36" s="177">
        <v>980000</v>
      </c>
      <c r="I36" s="178">
        <v>5</v>
      </c>
      <c r="J36" s="179">
        <f t="shared" si="0"/>
        <v>3430000</v>
      </c>
      <c r="K36" s="178"/>
    </row>
    <row r="37" spans="1:11" s="156" customFormat="1" ht="18" customHeight="1">
      <c r="A37" s="235">
        <v>27</v>
      </c>
      <c r="B37" s="234" t="s">
        <v>840</v>
      </c>
      <c r="C37" s="234" t="s">
        <v>841</v>
      </c>
      <c r="D37" s="238">
        <v>37939</v>
      </c>
      <c r="E37" s="237" t="s">
        <v>622</v>
      </c>
      <c r="F37" s="235" t="s">
        <v>827</v>
      </c>
      <c r="G37" s="236">
        <v>1</v>
      </c>
      <c r="H37" s="177">
        <v>980000</v>
      </c>
      <c r="I37" s="178">
        <v>5</v>
      </c>
      <c r="J37" s="179">
        <f t="shared" si="0"/>
        <v>4900000</v>
      </c>
      <c r="K37" s="178"/>
    </row>
    <row r="38" spans="1:11" s="156" customFormat="1" ht="18" customHeight="1">
      <c r="A38" s="235">
        <v>28</v>
      </c>
      <c r="B38" s="234" t="s">
        <v>623</v>
      </c>
      <c r="C38" s="234" t="s">
        <v>624</v>
      </c>
      <c r="D38" s="238">
        <v>37107</v>
      </c>
      <c r="E38" s="237" t="s">
        <v>622</v>
      </c>
      <c r="F38" s="235" t="s">
        <v>831</v>
      </c>
      <c r="G38" s="236">
        <v>0.7</v>
      </c>
      <c r="H38" s="177">
        <v>980000</v>
      </c>
      <c r="I38" s="178">
        <v>5</v>
      </c>
      <c r="J38" s="179">
        <f t="shared" si="0"/>
        <v>3430000</v>
      </c>
      <c r="K38" s="178"/>
    </row>
    <row r="39" spans="1:11" s="156" customFormat="1" ht="18" customHeight="1">
      <c r="A39" s="235">
        <v>29</v>
      </c>
      <c r="B39" s="234" t="s">
        <v>625</v>
      </c>
      <c r="C39" s="234" t="s">
        <v>626</v>
      </c>
      <c r="D39" s="238">
        <v>37888</v>
      </c>
      <c r="E39" s="237" t="s">
        <v>622</v>
      </c>
      <c r="F39" s="235" t="s">
        <v>831</v>
      </c>
      <c r="G39" s="236">
        <v>0.7</v>
      </c>
      <c r="H39" s="177">
        <v>980000</v>
      </c>
      <c r="I39" s="178">
        <v>5</v>
      </c>
      <c r="J39" s="179">
        <f t="shared" si="0"/>
        <v>3430000</v>
      </c>
      <c r="K39" s="178"/>
    </row>
    <row r="40" spans="1:11" s="156" customFormat="1" ht="18" customHeight="1">
      <c r="A40" s="235">
        <v>30</v>
      </c>
      <c r="B40" s="234" t="s">
        <v>842</v>
      </c>
      <c r="C40" s="234" t="s">
        <v>843</v>
      </c>
      <c r="D40" s="238">
        <v>37954</v>
      </c>
      <c r="E40" s="237" t="s">
        <v>622</v>
      </c>
      <c r="F40" s="235" t="s">
        <v>827</v>
      </c>
      <c r="G40" s="236">
        <v>1</v>
      </c>
      <c r="H40" s="177">
        <v>980000</v>
      </c>
      <c r="I40" s="178">
        <v>5</v>
      </c>
      <c r="J40" s="179">
        <f t="shared" si="0"/>
        <v>4900000</v>
      </c>
      <c r="K40" s="178"/>
    </row>
    <row r="41" spans="1:11" s="156" customFormat="1" ht="18" customHeight="1">
      <c r="A41" s="235">
        <v>31</v>
      </c>
      <c r="B41" s="234" t="s">
        <v>844</v>
      </c>
      <c r="C41" s="234" t="s">
        <v>845</v>
      </c>
      <c r="D41" s="238">
        <v>37633</v>
      </c>
      <c r="E41" s="237" t="s">
        <v>629</v>
      </c>
      <c r="F41" s="235" t="s">
        <v>827</v>
      </c>
      <c r="G41" s="236">
        <v>1</v>
      </c>
      <c r="H41" s="177">
        <v>980000</v>
      </c>
      <c r="I41" s="178">
        <v>5</v>
      </c>
      <c r="J41" s="179">
        <f t="shared" si="0"/>
        <v>4900000</v>
      </c>
      <c r="K41" s="178"/>
    </row>
    <row r="42" spans="1:11" s="156" customFormat="1" ht="18" customHeight="1">
      <c r="A42" s="235">
        <v>32</v>
      </c>
      <c r="B42" s="234" t="s">
        <v>627</v>
      </c>
      <c r="C42" s="234" t="s">
        <v>628</v>
      </c>
      <c r="D42" s="238">
        <v>37940</v>
      </c>
      <c r="E42" s="237" t="s">
        <v>629</v>
      </c>
      <c r="F42" s="235" t="s">
        <v>831</v>
      </c>
      <c r="G42" s="236">
        <v>0.7</v>
      </c>
      <c r="H42" s="177">
        <v>980000</v>
      </c>
      <c r="I42" s="178">
        <v>5</v>
      </c>
      <c r="J42" s="179">
        <f t="shared" si="0"/>
        <v>3430000</v>
      </c>
      <c r="K42" s="178"/>
    </row>
    <row r="43" spans="1:11" s="156" customFormat="1" ht="18" customHeight="1">
      <c r="A43" s="235">
        <v>33</v>
      </c>
      <c r="B43" s="234" t="s">
        <v>630</v>
      </c>
      <c r="C43" s="234" t="s">
        <v>631</v>
      </c>
      <c r="D43" s="238">
        <v>37964</v>
      </c>
      <c r="E43" s="237" t="s">
        <v>629</v>
      </c>
      <c r="F43" s="235" t="s">
        <v>827</v>
      </c>
      <c r="G43" s="236">
        <v>1</v>
      </c>
      <c r="H43" s="177">
        <v>980000</v>
      </c>
      <c r="I43" s="178">
        <v>5</v>
      </c>
      <c r="J43" s="179">
        <f t="shared" si="0"/>
        <v>4900000</v>
      </c>
      <c r="K43" s="178"/>
    </row>
    <row r="44" spans="1:11" s="156" customFormat="1" ht="18" customHeight="1">
      <c r="A44" s="235">
        <v>34</v>
      </c>
      <c r="B44" s="234" t="s">
        <v>632</v>
      </c>
      <c r="C44" s="234" t="s">
        <v>633</v>
      </c>
      <c r="D44" s="238">
        <v>37667</v>
      </c>
      <c r="E44" s="237" t="s">
        <v>629</v>
      </c>
      <c r="F44" s="235" t="s">
        <v>827</v>
      </c>
      <c r="G44" s="236">
        <v>1</v>
      </c>
      <c r="H44" s="177">
        <v>980000</v>
      </c>
      <c r="I44" s="178">
        <v>5</v>
      </c>
      <c r="J44" s="179">
        <f t="shared" si="0"/>
        <v>4900000</v>
      </c>
      <c r="K44" s="178"/>
    </row>
    <row r="45" spans="1:11" s="156" customFormat="1" ht="18" customHeight="1">
      <c r="A45" s="235">
        <v>35</v>
      </c>
      <c r="B45" s="234" t="s">
        <v>846</v>
      </c>
      <c r="C45" s="234" t="s">
        <v>847</v>
      </c>
      <c r="D45" s="238">
        <v>37857</v>
      </c>
      <c r="E45" s="237" t="s">
        <v>629</v>
      </c>
      <c r="F45" s="235" t="s">
        <v>827</v>
      </c>
      <c r="G45" s="236">
        <v>1</v>
      </c>
      <c r="H45" s="177">
        <v>980000</v>
      </c>
      <c r="I45" s="178">
        <v>5</v>
      </c>
      <c r="J45" s="179">
        <f t="shared" si="0"/>
        <v>4900000</v>
      </c>
      <c r="K45" s="178"/>
    </row>
    <row r="46" spans="1:11" s="156" customFormat="1" ht="18" customHeight="1">
      <c r="A46" s="235">
        <v>36</v>
      </c>
      <c r="B46" s="234" t="s">
        <v>634</v>
      </c>
      <c r="C46" s="234" t="s">
        <v>635</v>
      </c>
      <c r="D46" s="238">
        <v>37680</v>
      </c>
      <c r="E46" s="237" t="s">
        <v>629</v>
      </c>
      <c r="F46" s="235" t="s">
        <v>831</v>
      </c>
      <c r="G46" s="236">
        <v>0.7</v>
      </c>
      <c r="H46" s="177">
        <v>980000</v>
      </c>
      <c r="I46" s="178">
        <v>5</v>
      </c>
      <c r="J46" s="179">
        <f t="shared" si="0"/>
        <v>3430000</v>
      </c>
      <c r="K46" s="178"/>
    </row>
    <row r="47" spans="1:11" s="156" customFormat="1" ht="18" customHeight="1">
      <c r="A47" s="235">
        <v>37</v>
      </c>
      <c r="B47" s="234" t="s">
        <v>636</v>
      </c>
      <c r="C47" s="234" t="s">
        <v>637</v>
      </c>
      <c r="D47" s="238">
        <v>37834</v>
      </c>
      <c r="E47" s="237" t="s">
        <v>638</v>
      </c>
      <c r="F47" s="235" t="s">
        <v>837</v>
      </c>
      <c r="G47" s="236">
        <v>0.5</v>
      </c>
      <c r="H47" s="177">
        <v>980000</v>
      </c>
      <c r="I47" s="178">
        <v>5</v>
      </c>
      <c r="J47" s="179">
        <f t="shared" si="0"/>
        <v>2450000</v>
      </c>
      <c r="K47" s="178"/>
    </row>
    <row r="48" spans="1:11" s="156" customFormat="1" ht="18" customHeight="1">
      <c r="A48" s="235">
        <v>38</v>
      </c>
      <c r="B48" s="234" t="s">
        <v>848</v>
      </c>
      <c r="C48" s="234" t="s">
        <v>849</v>
      </c>
      <c r="D48" s="238">
        <v>37790</v>
      </c>
      <c r="E48" s="237" t="s">
        <v>638</v>
      </c>
      <c r="F48" s="235" t="s">
        <v>831</v>
      </c>
      <c r="G48" s="236">
        <v>0.7</v>
      </c>
      <c r="H48" s="177">
        <v>980000</v>
      </c>
      <c r="I48" s="178">
        <v>5</v>
      </c>
      <c r="J48" s="179">
        <f t="shared" si="0"/>
        <v>3430000</v>
      </c>
      <c r="K48" s="178"/>
    </row>
    <row r="49" spans="1:11" s="156" customFormat="1" ht="18" customHeight="1">
      <c r="A49" s="235">
        <v>39</v>
      </c>
      <c r="B49" s="234" t="s">
        <v>639</v>
      </c>
      <c r="C49" s="234" t="s">
        <v>640</v>
      </c>
      <c r="D49" s="238">
        <v>37913</v>
      </c>
      <c r="E49" s="237" t="s">
        <v>638</v>
      </c>
      <c r="F49" s="235" t="s">
        <v>837</v>
      </c>
      <c r="G49" s="236">
        <v>0.5</v>
      </c>
      <c r="H49" s="177">
        <v>980000</v>
      </c>
      <c r="I49" s="178">
        <v>5</v>
      </c>
      <c r="J49" s="179">
        <f t="shared" si="0"/>
        <v>2450000</v>
      </c>
      <c r="K49" s="178"/>
    </row>
    <row r="50" spans="1:11" s="156" customFormat="1" ht="18" customHeight="1">
      <c r="A50" s="235">
        <v>40</v>
      </c>
      <c r="B50" s="234" t="s">
        <v>641</v>
      </c>
      <c r="C50" s="234" t="s">
        <v>642</v>
      </c>
      <c r="D50" s="238">
        <v>37457</v>
      </c>
      <c r="E50" s="237" t="s">
        <v>638</v>
      </c>
      <c r="F50" s="235" t="s">
        <v>832</v>
      </c>
      <c r="G50" s="236">
        <v>1</v>
      </c>
      <c r="H50" s="177">
        <v>980000</v>
      </c>
      <c r="I50" s="178">
        <v>5</v>
      </c>
      <c r="J50" s="179">
        <f t="shared" si="0"/>
        <v>4900000</v>
      </c>
      <c r="K50" s="178"/>
    </row>
    <row r="51" spans="1:11" s="156" customFormat="1" ht="18" customHeight="1">
      <c r="A51" s="235">
        <v>41</v>
      </c>
      <c r="B51" s="234" t="s">
        <v>643</v>
      </c>
      <c r="C51" s="234" t="s">
        <v>644</v>
      </c>
      <c r="D51" s="238">
        <v>37836</v>
      </c>
      <c r="E51" s="237" t="s">
        <v>638</v>
      </c>
      <c r="F51" s="235" t="s">
        <v>831</v>
      </c>
      <c r="G51" s="236">
        <v>0.7</v>
      </c>
      <c r="H51" s="177">
        <v>980000</v>
      </c>
      <c r="I51" s="178">
        <v>5</v>
      </c>
      <c r="J51" s="179">
        <f t="shared" si="0"/>
        <v>3430000</v>
      </c>
      <c r="K51" s="178"/>
    </row>
    <row r="52" spans="1:11" s="156" customFormat="1" ht="18" customHeight="1">
      <c r="A52" s="235">
        <v>42</v>
      </c>
      <c r="B52" s="234" t="s">
        <v>850</v>
      </c>
      <c r="C52" s="234" t="s">
        <v>851</v>
      </c>
      <c r="D52" s="238">
        <v>37639</v>
      </c>
      <c r="E52" s="237" t="s">
        <v>638</v>
      </c>
      <c r="F52" s="235" t="s">
        <v>827</v>
      </c>
      <c r="G52" s="236">
        <v>1</v>
      </c>
      <c r="H52" s="177">
        <v>980000</v>
      </c>
      <c r="I52" s="178">
        <v>5</v>
      </c>
      <c r="J52" s="179">
        <f t="shared" si="0"/>
        <v>4900000</v>
      </c>
      <c r="K52" s="178"/>
    </row>
    <row r="53" spans="1:11" s="156" customFormat="1" ht="18" customHeight="1">
      <c r="A53" s="235">
        <v>43</v>
      </c>
      <c r="B53" s="234" t="s">
        <v>852</v>
      </c>
      <c r="C53" s="234" t="s">
        <v>853</v>
      </c>
      <c r="D53" s="238">
        <v>37874</v>
      </c>
      <c r="E53" s="237" t="s">
        <v>854</v>
      </c>
      <c r="F53" s="235" t="s">
        <v>827</v>
      </c>
      <c r="G53" s="236">
        <v>1</v>
      </c>
      <c r="H53" s="177">
        <v>980000</v>
      </c>
      <c r="I53" s="178">
        <v>5</v>
      </c>
      <c r="J53" s="179">
        <f t="shared" si="0"/>
        <v>4900000</v>
      </c>
      <c r="K53" s="178"/>
    </row>
    <row r="54" spans="1:11" s="156" customFormat="1" ht="18" customHeight="1">
      <c r="A54" s="235">
        <v>44</v>
      </c>
      <c r="B54" s="234" t="s">
        <v>645</v>
      </c>
      <c r="C54" s="234" t="s">
        <v>646</v>
      </c>
      <c r="D54" s="238">
        <v>37710</v>
      </c>
      <c r="E54" s="237" t="s">
        <v>855</v>
      </c>
      <c r="F54" s="235" t="s">
        <v>827</v>
      </c>
      <c r="G54" s="236">
        <v>1</v>
      </c>
      <c r="H54" s="177">
        <v>980000</v>
      </c>
      <c r="I54" s="178">
        <v>5</v>
      </c>
      <c r="J54" s="179">
        <f t="shared" si="0"/>
        <v>4900000</v>
      </c>
      <c r="K54" s="178"/>
    </row>
    <row r="55" spans="1:11" s="156" customFormat="1" ht="18" customHeight="1">
      <c r="A55" s="235">
        <v>45</v>
      </c>
      <c r="B55" s="234" t="s">
        <v>647</v>
      </c>
      <c r="C55" s="234" t="s">
        <v>648</v>
      </c>
      <c r="D55" s="238">
        <v>37907</v>
      </c>
      <c r="E55" s="237" t="s">
        <v>649</v>
      </c>
      <c r="F55" s="235" t="s">
        <v>831</v>
      </c>
      <c r="G55" s="236">
        <v>0.7</v>
      </c>
      <c r="H55" s="177">
        <v>980000</v>
      </c>
      <c r="I55" s="178">
        <v>5</v>
      </c>
      <c r="J55" s="179">
        <f t="shared" si="0"/>
        <v>3430000</v>
      </c>
      <c r="K55" s="178"/>
    </row>
    <row r="56" spans="1:11" s="156" customFormat="1" ht="18" customHeight="1">
      <c r="A56" s="235">
        <v>46</v>
      </c>
      <c r="B56" s="234" t="s">
        <v>793</v>
      </c>
      <c r="C56" s="234" t="s">
        <v>794</v>
      </c>
      <c r="D56" s="238">
        <v>37967</v>
      </c>
      <c r="E56" s="237" t="s">
        <v>649</v>
      </c>
      <c r="F56" s="235" t="s">
        <v>831</v>
      </c>
      <c r="G56" s="236">
        <v>0.7</v>
      </c>
      <c r="H56" s="177">
        <v>980000</v>
      </c>
      <c r="I56" s="178">
        <v>5</v>
      </c>
      <c r="J56" s="179">
        <f t="shared" si="0"/>
        <v>3430000</v>
      </c>
      <c r="K56" s="178"/>
    </row>
    <row r="57" spans="1:11" s="156" customFormat="1" ht="18" customHeight="1">
      <c r="A57" s="235">
        <v>47</v>
      </c>
      <c r="B57" s="234" t="s">
        <v>652</v>
      </c>
      <c r="C57" s="234" t="s">
        <v>653</v>
      </c>
      <c r="D57" s="238">
        <v>37676</v>
      </c>
      <c r="E57" s="237" t="s">
        <v>649</v>
      </c>
      <c r="F57" s="235" t="s">
        <v>831</v>
      </c>
      <c r="G57" s="236">
        <v>0.7</v>
      </c>
      <c r="H57" s="177">
        <v>980000</v>
      </c>
      <c r="I57" s="178">
        <v>5</v>
      </c>
      <c r="J57" s="179">
        <f t="shared" si="0"/>
        <v>3430000</v>
      </c>
      <c r="K57" s="178"/>
    </row>
    <row r="58" spans="1:11" s="156" customFormat="1" ht="18" customHeight="1">
      <c r="A58" s="235">
        <v>48</v>
      </c>
      <c r="B58" s="234" t="s">
        <v>654</v>
      </c>
      <c r="C58" s="234" t="s">
        <v>655</v>
      </c>
      <c r="D58" s="238">
        <v>37509</v>
      </c>
      <c r="E58" s="237" t="s">
        <v>649</v>
      </c>
      <c r="F58" s="235" t="s">
        <v>831</v>
      </c>
      <c r="G58" s="236">
        <v>0.7</v>
      </c>
      <c r="H58" s="177">
        <v>980000</v>
      </c>
      <c r="I58" s="178">
        <v>5</v>
      </c>
      <c r="J58" s="179">
        <f t="shared" si="0"/>
        <v>3430000</v>
      </c>
      <c r="K58" s="178"/>
    </row>
    <row r="59" spans="1:11" s="156" customFormat="1" ht="18" customHeight="1">
      <c r="A59" s="235">
        <v>49</v>
      </c>
      <c r="B59" s="234" t="s">
        <v>656</v>
      </c>
      <c r="C59" s="234" t="s">
        <v>657</v>
      </c>
      <c r="D59" s="238">
        <v>37843</v>
      </c>
      <c r="E59" s="237" t="s">
        <v>649</v>
      </c>
      <c r="F59" s="235" t="s">
        <v>831</v>
      </c>
      <c r="G59" s="236">
        <v>0.7</v>
      </c>
      <c r="H59" s="177">
        <v>980000</v>
      </c>
      <c r="I59" s="178">
        <v>5</v>
      </c>
      <c r="J59" s="179">
        <f t="shared" si="0"/>
        <v>3430000</v>
      </c>
      <c r="K59" s="178"/>
    </row>
    <row r="60" spans="1:11" s="156" customFormat="1" ht="18" customHeight="1">
      <c r="A60" s="235">
        <v>50</v>
      </c>
      <c r="B60" s="234" t="s">
        <v>658</v>
      </c>
      <c r="C60" s="234" t="s">
        <v>659</v>
      </c>
      <c r="D60" s="238">
        <v>37965</v>
      </c>
      <c r="E60" s="237" t="s">
        <v>649</v>
      </c>
      <c r="F60" s="235" t="s">
        <v>831</v>
      </c>
      <c r="G60" s="236">
        <v>0.7</v>
      </c>
      <c r="H60" s="177">
        <v>980000</v>
      </c>
      <c r="I60" s="178">
        <v>5</v>
      </c>
      <c r="J60" s="179">
        <f t="shared" si="0"/>
        <v>3430000</v>
      </c>
      <c r="K60" s="178"/>
    </row>
    <row r="61" spans="1:11" s="156" customFormat="1" ht="18" customHeight="1">
      <c r="A61" s="235">
        <v>51</v>
      </c>
      <c r="B61" s="234" t="s">
        <v>856</v>
      </c>
      <c r="C61" s="234" t="s">
        <v>857</v>
      </c>
      <c r="D61" s="238">
        <v>37967</v>
      </c>
      <c r="E61" s="237" t="s">
        <v>858</v>
      </c>
      <c r="F61" s="235" t="s">
        <v>827</v>
      </c>
      <c r="G61" s="236">
        <v>1</v>
      </c>
      <c r="H61" s="177">
        <v>980000</v>
      </c>
      <c r="I61" s="178">
        <v>5</v>
      </c>
      <c r="J61" s="179">
        <f t="shared" si="0"/>
        <v>4900000</v>
      </c>
      <c r="K61" s="178"/>
    </row>
    <row r="62" spans="1:11" s="156" customFormat="1" ht="18" customHeight="1">
      <c r="A62" s="235">
        <v>52</v>
      </c>
      <c r="B62" s="234" t="s">
        <v>660</v>
      </c>
      <c r="C62" s="234" t="s">
        <v>661</v>
      </c>
      <c r="D62" s="238">
        <v>37759</v>
      </c>
      <c r="E62" s="237" t="s">
        <v>662</v>
      </c>
      <c r="F62" s="235" t="s">
        <v>831</v>
      </c>
      <c r="G62" s="236">
        <v>0.7</v>
      </c>
      <c r="H62" s="177">
        <v>980000</v>
      </c>
      <c r="I62" s="178">
        <v>5</v>
      </c>
      <c r="J62" s="179">
        <f t="shared" si="0"/>
        <v>3430000</v>
      </c>
      <c r="K62" s="178"/>
    </row>
    <row r="63" spans="1:11" s="156" customFormat="1" ht="18" customHeight="1">
      <c r="A63" s="235">
        <v>53</v>
      </c>
      <c r="B63" s="234" t="s">
        <v>859</v>
      </c>
      <c r="C63" s="234" t="s">
        <v>860</v>
      </c>
      <c r="D63" s="238">
        <v>37748</v>
      </c>
      <c r="E63" s="237" t="s">
        <v>662</v>
      </c>
      <c r="F63" s="235" t="s">
        <v>831</v>
      </c>
      <c r="G63" s="236">
        <v>0.7</v>
      </c>
      <c r="H63" s="177">
        <v>980000</v>
      </c>
      <c r="I63" s="178">
        <v>5</v>
      </c>
      <c r="J63" s="179">
        <f t="shared" si="0"/>
        <v>3430000</v>
      </c>
      <c r="K63" s="178"/>
    </row>
    <row r="64" spans="1:11" s="156" customFormat="1" ht="18" customHeight="1">
      <c r="A64" s="235">
        <v>54</v>
      </c>
      <c r="B64" s="234" t="s">
        <v>663</v>
      </c>
      <c r="C64" s="234" t="s">
        <v>664</v>
      </c>
      <c r="D64" s="238">
        <v>37669</v>
      </c>
      <c r="E64" s="237" t="s">
        <v>662</v>
      </c>
      <c r="F64" s="235" t="s">
        <v>831</v>
      </c>
      <c r="G64" s="236">
        <v>0.7</v>
      </c>
      <c r="H64" s="177">
        <v>980000</v>
      </c>
      <c r="I64" s="178">
        <v>5</v>
      </c>
      <c r="J64" s="179">
        <f t="shared" si="0"/>
        <v>3430000</v>
      </c>
      <c r="K64" s="178"/>
    </row>
    <row r="65" spans="1:11" s="156" customFormat="1" ht="18" customHeight="1">
      <c r="A65" s="235">
        <v>55</v>
      </c>
      <c r="B65" s="234" t="s">
        <v>665</v>
      </c>
      <c r="C65" s="234" t="s">
        <v>666</v>
      </c>
      <c r="D65" s="238">
        <v>37979</v>
      </c>
      <c r="E65" s="237" t="s">
        <v>662</v>
      </c>
      <c r="F65" s="235" t="s">
        <v>831</v>
      </c>
      <c r="G65" s="236">
        <v>0.7</v>
      </c>
      <c r="H65" s="177">
        <v>980000</v>
      </c>
      <c r="I65" s="178">
        <v>5</v>
      </c>
      <c r="J65" s="179">
        <f t="shared" si="0"/>
        <v>3430000</v>
      </c>
      <c r="K65" s="178"/>
    </row>
    <row r="66" spans="1:11" s="156" customFormat="1" ht="18" customHeight="1">
      <c r="A66" s="235">
        <v>56</v>
      </c>
      <c r="B66" s="234" t="s">
        <v>795</v>
      </c>
      <c r="C66" s="234" t="s">
        <v>796</v>
      </c>
      <c r="D66" s="238">
        <v>37272</v>
      </c>
      <c r="E66" s="237" t="s">
        <v>667</v>
      </c>
      <c r="F66" s="235" t="s">
        <v>831</v>
      </c>
      <c r="G66" s="236">
        <v>0.7</v>
      </c>
      <c r="H66" s="177">
        <v>980000</v>
      </c>
      <c r="I66" s="178">
        <v>5</v>
      </c>
      <c r="J66" s="179">
        <f t="shared" si="0"/>
        <v>3430000</v>
      </c>
      <c r="K66" s="178"/>
    </row>
    <row r="67" spans="1:11" s="156" customFormat="1" ht="18" customHeight="1">
      <c r="A67" s="235">
        <v>57</v>
      </c>
      <c r="B67" s="234" t="s">
        <v>797</v>
      </c>
      <c r="C67" s="234" t="s">
        <v>798</v>
      </c>
      <c r="D67" s="238">
        <v>37886</v>
      </c>
      <c r="E67" s="237" t="s">
        <v>667</v>
      </c>
      <c r="F67" s="235" t="s">
        <v>837</v>
      </c>
      <c r="G67" s="236">
        <v>0.5</v>
      </c>
      <c r="H67" s="177">
        <v>980000</v>
      </c>
      <c r="I67" s="178">
        <v>5</v>
      </c>
      <c r="J67" s="179">
        <f t="shared" si="0"/>
        <v>2450000</v>
      </c>
      <c r="K67" s="178"/>
    </row>
    <row r="68" spans="1:11" s="156" customFormat="1" ht="18" customHeight="1">
      <c r="A68" s="235">
        <v>58</v>
      </c>
      <c r="B68" s="234" t="s">
        <v>668</v>
      </c>
      <c r="C68" s="234" t="s">
        <v>669</v>
      </c>
      <c r="D68" s="238">
        <v>37886</v>
      </c>
      <c r="E68" s="237" t="s">
        <v>667</v>
      </c>
      <c r="F68" s="235" t="s">
        <v>837</v>
      </c>
      <c r="G68" s="236">
        <v>0.5</v>
      </c>
      <c r="H68" s="177">
        <v>980000</v>
      </c>
      <c r="I68" s="178">
        <v>5</v>
      </c>
      <c r="J68" s="179">
        <f t="shared" si="0"/>
        <v>2450000</v>
      </c>
      <c r="K68" s="178"/>
    </row>
    <row r="69" spans="1:11" s="156" customFormat="1" ht="18" customHeight="1">
      <c r="A69" s="235">
        <v>59</v>
      </c>
      <c r="B69" s="234" t="s">
        <v>670</v>
      </c>
      <c r="C69" s="234" t="s">
        <v>671</v>
      </c>
      <c r="D69" s="238">
        <v>37902</v>
      </c>
      <c r="E69" s="237" t="s">
        <v>667</v>
      </c>
      <c r="F69" s="235" t="s">
        <v>831</v>
      </c>
      <c r="G69" s="236">
        <v>0.7</v>
      </c>
      <c r="H69" s="177">
        <v>980000</v>
      </c>
      <c r="I69" s="178">
        <v>5</v>
      </c>
      <c r="J69" s="179">
        <f t="shared" si="0"/>
        <v>3430000</v>
      </c>
      <c r="K69" s="178"/>
    </row>
    <row r="70" spans="1:11" s="156" customFormat="1" ht="18" customHeight="1">
      <c r="A70" s="235">
        <v>60</v>
      </c>
      <c r="B70" s="234" t="s">
        <v>672</v>
      </c>
      <c r="C70" s="234" t="s">
        <v>673</v>
      </c>
      <c r="D70" s="238">
        <v>37703</v>
      </c>
      <c r="E70" s="237" t="s">
        <v>674</v>
      </c>
      <c r="F70" s="235" t="s">
        <v>830</v>
      </c>
      <c r="G70" s="236">
        <v>1</v>
      </c>
      <c r="H70" s="177">
        <v>980000</v>
      </c>
      <c r="I70" s="178">
        <v>5</v>
      </c>
      <c r="J70" s="179">
        <f>G70*H70*I70</f>
        <v>4900000</v>
      </c>
      <c r="K70" s="178"/>
    </row>
    <row r="71" spans="1:11" s="156" customFormat="1" ht="18" customHeight="1">
      <c r="A71" s="235">
        <v>61</v>
      </c>
      <c r="B71" s="234" t="s">
        <v>675</v>
      </c>
      <c r="C71" s="234" t="s">
        <v>676</v>
      </c>
      <c r="D71" s="238">
        <v>37853</v>
      </c>
      <c r="E71" s="237" t="s">
        <v>674</v>
      </c>
      <c r="F71" s="235" t="s">
        <v>831</v>
      </c>
      <c r="G71" s="236">
        <v>0.7</v>
      </c>
      <c r="H71" s="177">
        <v>980000</v>
      </c>
      <c r="I71" s="178">
        <v>5</v>
      </c>
      <c r="J71" s="179">
        <f t="shared" si="0"/>
        <v>3430000</v>
      </c>
      <c r="K71" s="178"/>
    </row>
    <row r="72" spans="1:11" s="156" customFormat="1" ht="18" customHeight="1">
      <c r="A72" s="235">
        <v>62</v>
      </c>
      <c r="B72" s="234" t="s">
        <v>861</v>
      </c>
      <c r="C72" s="234" t="s">
        <v>862</v>
      </c>
      <c r="D72" s="238">
        <v>37849</v>
      </c>
      <c r="E72" s="237" t="s">
        <v>674</v>
      </c>
      <c r="F72" s="235" t="s">
        <v>890</v>
      </c>
      <c r="G72" s="236">
        <v>1</v>
      </c>
      <c r="H72" s="177">
        <v>980000</v>
      </c>
      <c r="I72" s="178">
        <v>5</v>
      </c>
      <c r="J72" s="179">
        <f t="shared" si="0"/>
        <v>4900000</v>
      </c>
      <c r="K72" s="178"/>
    </row>
    <row r="73" spans="1:11" s="156" customFormat="1" ht="18" customHeight="1">
      <c r="A73" s="235">
        <v>63</v>
      </c>
      <c r="B73" s="234" t="s">
        <v>863</v>
      </c>
      <c r="C73" s="234" t="s">
        <v>864</v>
      </c>
      <c r="D73" s="238">
        <v>37661</v>
      </c>
      <c r="E73" s="237" t="s">
        <v>674</v>
      </c>
      <c r="F73" s="235" t="s">
        <v>827</v>
      </c>
      <c r="G73" s="236">
        <v>1</v>
      </c>
      <c r="H73" s="177">
        <v>980000</v>
      </c>
      <c r="I73" s="178">
        <v>5</v>
      </c>
      <c r="J73" s="179">
        <f t="shared" si="0"/>
        <v>4900000</v>
      </c>
      <c r="K73" s="178"/>
    </row>
    <row r="74" spans="1:11" s="156" customFormat="1" ht="18" customHeight="1">
      <c r="A74" s="235">
        <v>64</v>
      </c>
      <c r="B74" s="234" t="s">
        <v>677</v>
      </c>
      <c r="C74" s="234" t="s">
        <v>678</v>
      </c>
      <c r="D74" s="238">
        <v>37769</v>
      </c>
      <c r="E74" s="237" t="s">
        <v>679</v>
      </c>
      <c r="F74" s="235" t="s">
        <v>831</v>
      </c>
      <c r="G74" s="236">
        <v>0.7</v>
      </c>
      <c r="H74" s="177">
        <v>980000</v>
      </c>
      <c r="I74" s="178">
        <v>5</v>
      </c>
      <c r="J74" s="179">
        <f t="shared" si="0"/>
        <v>3430000</v>
      </c>
      <c r="K74" s="178"/>
    </row>
    <row r="75" spans="1:11" s="156" customFormat="1" ht="18" customHeight="1">
      <c r="A75" s="235">
        <v>65</v>
      </c>
      <c r="B75" s="234" t="s">
        <v>680</v>
      </c>
      <c r="C75" s="234" t="s">
        <v>681</v>
      </c>
      <c r="D75" s="238">
        <v>37766</v>
      </c>
      <c r="E75" s="237" t="s">
        <v>679</v>
      </c>
      <c r="F75" s="235" t="s">
        <v>831</v>
      </c>
      <c r="G75" s="236">
        <v>0.7</v>
      </c>
      <c r="H75" s="177">
        <v>980000</v>
      </c>
      <c r="I75" s="178">
        <v>5</v>
      </c>
      <c r="J75" s="179">
        <f t="shared" si="0"/>
        <v>3430000</v>
      </c>
      <c r="K75" s="178"/>
    </row>
    <row r="76" spans="1:11" s="156" customFormat="1" ht="18" customHeight="1">
      <c r="A76" s="235">
        <v>66</v>
      </c>
      <c r="B76" s="234" t="s">
        <v>682</v>
      </c>
      <c r="C76" s="234" t="s">
        <v>683</v>
      </c>
      <c r="D76" s="238">
        <v>37658</v>
      </c>
      <c r="E76" s="237" t="s">
        <v>679</v>
      </c>
      <c r="F76" s="235" t="s">
        <v>831</v>
      </c>
      <c r="G76" s="236">
        <v>0.7</v>
      </c>
      <c r="H76" s="177">
        <v>980000</v>
      </c>
      <c r="I76" s="178">
        <v>5</v>
      </c>
      <c r="J76" s="179">
        <f aca="true" t="shared" si="1" ref="J76:J138">G76*H76*I76</f>
        <v>3430000</v>
      </c>
      <c r="K76" s="178"/>
    </row>
    <row r="77" spans="1:11" s="156" customFormat="1" ht="18" customHeight="1">
      <c r="A77" s="235">
        <v>67</v>
      </c>
      <c r="B77" s="234" t="s">
        <v>817</v>
      </c>
      <c r="C77" s="234" t="s">
        <v>818</v>
      </c>
      <c r="D77" s="238">
        <v>35957</v>
      </c>
      <c r="E77" s="237" t="s">
        <v>819</v>
      </c>
      <c r="F77" s="235" t="s">
        <v>831</v>
      </c>
      <c r="G77" s="236">
        <v>0.7</v>
      </c>
      <c r="H77" s="177">
        <v>980000</v>
      </c>
      <c r="I77" s="178">
        <v>5</v>
      </c>
      <c r="J77" s="179">
        <f t="shared" si="1"/>
        <v>3430000</v>
      </c>
      <c r="K77" s="178"/>
    </row>
    <row r="78" spans="1:11" s="156" customFormat="1" ht="18" customHeight="1">
      <c r="A78" s="235">
        <v>68</v>
      </c>
      <c r="B78" s="234" t="s">
        <v>684</v>
      </c>
      <c r="C78" s="234" t="s">
        <v>685</v>
      </c>
      <c r="D78" s="238">
        <v>37962</v>
      </c>
      <c r="E78" s="237" t="s">
        <v>686</v>
      </c>
      <c r="F78" s="235" t="s">
        <v>831</v>
      </c>
      <c r="G78" s="236">
        <v>0.7</v>
      </c>
      <c r="H78" s="177">
        <v>980000</v>
      </c>
      <c r="I78" s="178">
        <v>5</v>
      </c>
      <c r="J78" s="179">
        <f t="shared" si="1"/>
        <v>3430000</v>
      </c>
      <c r="K78" s="178"/>
    </row>
    <row r="79" spans="1:11" s="156" customFormat="1" ht="18" customHeight="1">
      <c r="A79" s="235">
        <v>69</v>
      </c>
      <c r="B79" s="234" t="s">
        <v>687</v>
      </c>
      <c r="C79" s="234" t="s">
        <v>688</v>
      </c>
      <c r="D79" s="238">
        <v>37366</v>
      </c>
      <c r="E79" s="237" t="s">
        <v>686</v>
      </c>
      <c r="F79" s="235" t="s">
        <v>865</v>
      </c>
      <c r="G79" s="236">
        <v>1</v>
      </c>
      <c r="H79" s="177">
        <v>980000</v>
      </c>
      <c r="I79" s="178">
        <v>5</v>
      </c>
      <c r="J79" s="179">
        <f t="shared" si="1"/>
        <v>4900000</v>
      </c>
      <c r="K79" s="178"/>
    </row>
    <row r="80" spans="1:11" s="156" customFormat="1" ht="18" customHeight="1">
      <c r="A80" s="235">
        <v>70</v>
      </c>
      <c r="B80" s="234" t="s">
        <v>689</v>
      </c>
      <c r="C80" s="234" t="s">
        <v>690</v>
      </c>
      <c r="D80" s="238">
        <v>37867</v>
      </c>
      <c r="E80" s="237" t="s">
        <v>686</v>
      </c>
      <c r="F80" s="235" t="s">
        <v>827</v>
      </c>
      <c r="G80" s="236">
        <v>1</v>
      </c>
      <c r="H80" s="177">
        <v>980000</v>
      </c>
      <c r="I80" s="178">
        <v>5</v>
      </c>
      <c r="J80" s="179">
        <f t="shared" si="1"/>
        <v>4900000</v>
      </c>
      <c r="K80" s="178"/>
    </row>
    <row r="81" spans="1:11" s="156" customFormat="1" ht="18" customHeight="1">
      <c r="A81" s="235">
        <v>71</v>
      </c>
      <c r="B81" s="234" t="s">
        <v>691</v>
      </c>
      <c r="C81" s="234" t="s">
        <v>692</v>
      </c>
      <c r="D81" s="238">
        <v>37296</v>
      </c>
      <c r="E81" s="237" t="s">
        <v>693</v>
      </c>
      <c r="F81" s="235" t="s">
        <v>832</v>
      </c>
      <c r="G81" s="236">
        <v>1</v>
      </c>
      <c r="H81" s="177">
        <v>980000</v>
      </c>
      <c r="I81" s="178">
        <v>5</v>
      </c>
      <c r="J81" s="179">
        <f t="shared" si="1"/>
        <v>4900000</v>
      </c>
      <c r="K81" s="178"/>
    </row>
    <row r="82" spans="1:11" s="156" customFormat="1" ht="18" customHeight="1">
      <c r="A82" s="235">
        <v>72</v>
      </c>
      <c r="B82" s="234" t="s">
        <v>696</v>
      </c>
      <c r="C82" s="234" t="s">
        <v>697</v>
      </c>
      <c r="D82" s="238">
        <v>37743</v>
      </c>
      <c r="E82" s="237" t="s">
        <v>698</v>
      </c>
      <c r="F82" s="235" t="s">
        <v>831</v>
      </c>
      <c r="G82" s="236">
        <v>0.7</v>
      </c>
      <c r="H82" s="177">
        <v>980000</v>
      </c>
      <c r="I82" s="178">
        <v>5</v>
      </c>
      <c r="J82" s="179">
        <f t="shared" si="1"/>
        <v>3430000</v>
      </c>
      <c r="K82" s="178"/>
    </row>
    <row r="83" spans="1:11" s="156" customFormat="1" ht="18" customHeight="1">
      <c r="A83" s="235">
        <v>73</v>
      </c>
      <c r="B83" s="234" t="s">
        <v>699</v>
      </c>
      <c r="C83" s="234" t="s">
        <v>700</v>
      </c>
      <c r="D83" s="238">
        <v>37661</v>
      </c>
      <c r="E83" s="237" t="s">
        <v>701</v>
      </c>
      <c r="F83" s="235" t="s">
        <v>831</v>
      </c>
      <c r="G83" s="236">
        <v>0.7</v>
      </c>
      <c r="H83" s="177">
        <v>980000</v>
      </c>
      <c r="I83" s="178">
        <v>5</v>
      </c>
      <c r="J83" s="179">
        <f t="shared" si="1"/>
        <v>3430000</v>
      </c>
      <c r="K83" s="178"/>
    </row>
    <row r="84" spans="1:11" s="156" customFormat="1" ht="18" customHeight="1">
      <c r="A84" s="235">
        <v>74</v>
      </c>
      <c r="B84" s="234" t="s">
        <v>866</v>
      </c>
      <c r="C84" s="234" t="s">
        <v>867</v>
      </c>
      <c r="D84" s="238">
        <v>37286</v>
      </c>
      <c r="E84" s="237" t="s">
        <v>701</v>
      </c>
      <c r="F84" s="235" t="s">
        <v>831</v>
      </c>
      <c r="G84" s="236">
        <v>0.7</v>
      </c>
      <c r="H84" s="177">
        <v>980000</v>
      </c>
      <c r="I84" s="178">
        <v>5</v>
      </c>
      <c r="J84" s="179">
        <f t="shared" si="1"/>
        <v>3430000</v>
      </c>
      <c r="K84" s="178"/>
    </row>
    <row r="85" spans="1:11" s="156" customFormat="1" ht="18" customHeight="1">
      <c r="A85" s="235">
        <v>75</v>
      </c>
      <c r="B85" s="234" t="s">
        <v>702</v>
      </c>
      <c r="C85" s="234" t="s">
        <v>703</v>
      </c>
      <c r="D85" s="238">
        <v>36049</v>
      </c>
      <c r="E85" s="237" t="s">
        <v>704</v>
      </c>
      <c r="F85" s="235" t="s">
        <v>830</v>
      </c>
      <c r="G85" s="236">
        <v>1</v>
      </c>
      <c r="H85" s="177">
        <v>980000</v>
      </c>
      <c r="I85" s="178">
        <v>5</v>
      </c>
      <c r="J85" s="179">
        <f t="shared" si="1"/>
        <v>4900000</v>
      </c>
      <c r="K85" s="178"/>
    </row>
    <row r="86" spans="1:11" s="156" customFormat="1" ht="18" customHeight="1">
      <c r="A86" s="235">
        <v>76</v>
      </c>
      <c r="B86" s="234" t="s">
        <v>705</v>
      </c>
      <c r="C86" s="234" t="s">
        <v>706</v>
      </c>
      <c r="D86" s="238">
        <v>37964</v>
      </c>
      <c r="E86" s="237" t="s">
        <v>704</v>
      </c>
      <c r="F86" s="235" t="s">
        <v>831</v>
      </c>
      <c r="G86" s="236">
        <v>0.7</v>
      </c>
      <c r="H86" s="177">
        <v>980000</v>
      </c>
      <c r="I86" s="178">
        <v>5</v>
      </c>
      <c r="J86" s="179">
        <f t="shared" si="1"/>
        <v>3430000</v>
      </c>
      <c r="K86" s="178"/>
    </row>
    <row r="87" spans="1:11" s="156" customFormat="1" ht="18" customHeight="1">
      <c r="A87" s="235">
        <v>77</v>
      </c>
      <c r="B87" s="234" t="s">
        <v>707</v>
      </c>
      <c r="C87" s="234" t="s">
        <v>708</v>
      </c>
      <c r="D87" s="238">
        <v>37533</v>
      </c>
      <c r="E87" s="237" t="s">
        <v>704</v>
      </c>
      <c r="F87" s="235" t="s">
        <v>831</v>
      </c>
      <c r="G87" s="236">
        <v>0.7</v>
      </c>
      <c r="H87" s="177">
        <v>980000</v>
      </c>
      <c r="I87" s="178">
        <v>5</v>
      </c>
      <c r="J87" s="179">
        <f t="shared" si="1"/>
        <v>3430000</v>
      </c>
      <c r="K87" s="178"/>
    </row>
    <row r="88" spans="1:11" s="156" customFormat="1" ht="18" customHeight="1">
      <c r="A88" s="235">
        <v>78</v>
      </c>
      <c r="B88" s="234" t="s">
        <v>709</v>
      </c>
      <c r="C88" s="234" t="s">
        <v>710</v>
      </c>
      <c r="D88" s="238">
        <v>37571</v>
      </c>
      <c r="E88" s="237" t="s">
        <v>704</v>
      </c>
      <c r="F88" s="235" t="s">
        <v>831</v>
      </c>
      <c r="G88" s="236">
        <v>0.7</v>
      </c>
      <c r="H88" s="177">
        <v>980000</v>
      </c>
      <c r="I88" s="178">
        <v>5</v>
      </c>
      <c r="J88" s="179">
        <f t="shared" si="1"/>
        <v>3430000</v>
      </c>
      <c r="K88" s="178"/>
    </row>
    <row r="89" spans="1:11" s="156" customFormat="1" ht="18" customHeight="1">
      <c r="A89" s="235">
        <v>79</v>
      </c>
      <c r="B89" s="234" t="s">
        <v>711</v>
      </c>
      <c r="C89" s="234" t="s">
        <v>712</v>
      </c>
      <c r="D89" s="238">
        <v>37445</v>
      </c>
      <c r="E89" s="237" t="s">
        <v>704</v>
      </c>
      <c r="F89" s="235" t="s">
        <v>832</v>
      </c>
      <c r="G89" s="236">
        <v>1</v>
      </c>
      <c r="H89" s="177">
        <v>980000</v>
      </c>
      <c r="I89" s="178">
        <v>5</v>
      </c>
      <c r="J89" s="179">
        <f t="shared" si="1"/>
        <v>4900000</v>
      </c>
      <c r="K89" s="178"/>
    </row>
    <row r="90" spans="1:11" s="156" customFormat="1" ht="18" customHeight="1">
      <c r="A90" s="235">
        <v>80</v>
      </c>
      <c r="B90" s="234" t="s">
        <v>713</v>
      </c>
      <c r="C90" s="234" t="s">
        <v>714</v>
      </c>
      <c r="D90" s="238">
        <v>37651</v>
      </c>
      <c r="E90" s="237" t="s">
        <v>704</v>
      </c>
      <c r="F90" s="235" t="s">
        <v>831</v>
      </c>
      <c r="G90" s="236">
        <v>0.7</v>
      </c>
      <c r="H90" s="177">
        <v>980000</v>
      </c>
      <c r="I90" s="178">
        <v>5</v>
      </c>
      <c r="J90" s="179">
        <f t="shared" si="1"/>
        <v>3430000</v>
      </c>
      <c r="K90" s="178"/>
    </row>
    <row r="91" spans="1:11" s="156" customFormat="1" ht="18" customHeight="1">
      <c r="A91" s="235">
        <v>81</v>
      </c>
      <c r="B91" s="234" t="s">
        <v>715</v>
      </c>
      <c r="C91" s="234" t="s">
        <v>716</v>
      </c>
      <c r="D91" s="238">
        <v>37806</v>
      </c>
      <c r="E91" s="237" t="s">
        <v>717</v>
      </c>
      <c r="F91" s="235" t="s">
        <v>831</v>
      </c>
      <c r="G91" s="236">
        <v>0.7</v>
      </c>
      <c r="H91" s="177">
        <v>980000</v>
      </c>
      <c r="I91" s="178">
        <v>5</v>
      </c>
      <c r="J91" s="179">
        <f t="shared" si="1"/>
        <v>3430000</v>
      </c>
      <c r="K91" s="178"/>
    </row>
    <row r="92" spans="1:11" s="156" customFormat="1" ht="18" customHeight="1">
      <c r="A92" s="235">
        <v>82</v>
      </c>
      <c r="B92" s="234" t="s">
        <v>718</v>
      </c>
      <c r="C92" s="234" t="s">
        <v>719</v>
      </c>
      <c r="D92" s="238">
        <v>37874</v>
      </c>
      <c r="E92" s="237" t="s">
        <v>717</v>
      </c>
      <c r="F92" s="235" t="s">
        <v>831</v>
      </c>
      <c r="G92" s="236">
        <v>0.7</v>
      </c>
      <c r="H92" s="177">
        <v>980000</v>
      </c>
      <c r="I92" s="178">
        <v>5</v>
      </c>
      <c r="J92" s="179">
        <f t="shared" si="1"/>
        <v>3430000</v>
      </c>
      <c r="K92" s="178"/>
    </row>
    <row r="93" spans="1:11" s="156" customFormat="1" ht="18" customHeight="1">
      <c r="A93" s="235">
        <v>83</v>
      </c>
      <c r="B93" s="234" t="s">
        <v>720</v>
      </c>
      <c r="C93" s="234" t="s">
        <v>721</v>
      </c>
      <c r="D93" s="238">
        <v>37916</v>
      </c>
      <c r="E93" s="237" t="s">
        <v>717</v>
      </c>
      <c r="F93" s="235" t="s">
        <v>837</v>
      </c>
      <c r="G93" s="236">
        <v>0.5</v>
      </c>
      <c r="H93" s="177">
        <v>980000</v>
      </c>
      <c r="I93" s="178">
        <v>5</v>
      </c>
      <c r="J93" s="179">
        <f t="shared" si="1"/>
        <v>2450000</v>
      </c>
      <c r="K93" s="178"/>
    </row>
    <row r="94" spans="1:11" s="156" customFormat="1" ht="18" customHeight="1">
      <c r="A94" s="235">
        <v>84</v>
      </c>
      <c r="B94" s="234" t="s">
        <v>722</v>
      </c>
      <c r="C94" s="234" t="s">
        <v>723</v>
      </c>
      <c r="D94" s="238">
        <v>37889</v>
      </c>
      <c r="E94" s="237" t="s">
        <v>717</v>
      </c>
      <c r="F94" s="235" t="s">
        <v>831</v>
      </c>
      <c r="G94" s="236">
        <v>0.7</v>
      </c>
      <c r="H94" s="177">
        <v>980000</v>
      </c>
      <c r="I94" s="178">
        <v>5</v>
      </c>
      <c r="J94" s="179">
        <f t="shared" si="1"/>
        <v>3430000</v>
      </c>
      <c r="K94" s="178"/>
    </row>
    <row r="95" spans="1:11" s="156" customFormat="1" ht="18" customHeight="1">
      <c r="A95" s="235">
        <v>85</v>
      </c>
      <c r="B95" s="234" t="s">
        <v>868</v>
      </c>
      <c r="C95" s="234" t="s">
        <v>869</v>
      </c>
      <c r="D95" s="238">
        <v>37706</v>
      </c>
      <c r="E95" s="237" t="s">
        <v>717</v>
      </c>
      <c r="F95" s="235" t="s">
        <v>827</v>
      </c>
      <c r="G95" s="236">
        <v>1</v>
      </c>
      <c r="H95" s="177">
        <v>980000</v>
      </c>
      <c r="I95" s="178">
        <v>5</v>
      </c>
      <c r="J95" s="179">
        <f t="shared" si="1"/>
        <v>4900000</v>
      </c>
      <c r="K95" s="178"/>
    </row>
    <row r="96" spans="1:11" s="156" customFormat="1" ht="18" customHeight="1">
      <c r="A96" s="235">
        <v>86</v>
      </c>
      <c r="B96" s="234" t="s">
        <v>870</v>
      </c>
      <c r="C96" s="234" t="s">
        <v>871</v>
      </c>
      <c r="D96" s="238">
        <v>37643</v>
      </c>
      <c r="E96" s="237" t="s">
        <v>724</v>
      </c>
      <c r="F96" s="235" t="s">
        <v>827</v>
      </c>
      <c r="G96" s="236">
        <v>1</v>
      </c>
      <c r="H96" s="177">
        <v>980000</v>
      </c>
      <c r="I96" s="178">
        <v>5</v>
      </c>
      <c r="J96" s="179">
        <f t="shared" si="1"/>
        <v>4900000</v>
      </c>
      <c r="K96" s="178"/>
    </row>
    <row r="97" spans="1:11" s="156" customFormat="1" ht="18" customHeight="1">
      <c r="A97" s="235">
        <v>87</v>
      </c>
      <c r="B97" s="234" t="s">
        <v>872</v>
      </c>
      <c r="C97" s="234" t="s">
        <v>873</v>
      </c>
      <c r="D97" s="238">
        <v>37903</v>
      </c>
      <c r="E97" s="237" t="s">
        <v>724</v>
      </c>
      <c r="F97" s="235" t="s">
        <v>827</v>
      </c>
      <c r="G97" s="236">
        <v>1</v>
      </c>
      <c r="H97" s="177">
        <v>980000</v>
      </c>
      <c r="I97" s="178">
        <v>5</v>
      </c>
      <c r="J97" s="179">
        <f t="shared" si="1"/>
        <v>4900000</v>
      </c>
      <c r="K97" s="178"/>
    </row>
    <row r="98" spans="1:11" s="156" customFormat="1" ht="18" customHeight="1">
      <c r="A98" s="235">
        <v>88</v>
      </c>
      <c r="B98" s="234" t="s">
        <v>725</v>
      </c>
      <c r="C98" s="234" t="s">
        <v>726</v>
      </c>
      <c r="D98" s="238">
        <v>37944</v>
      </c>
      <c r="E98" s="237" t="s">
        <v>727</v>
      </c>
      <c r="F98" s="235" t="s">
        <v>831</v>
      </c>
      <c r="G98" s="236">
        <v>0.7</v>
      </c>
      <c r="H98" s="177">
        <v>980000</v>
      </c>
      <c r="I98" s="178">
        <v>5</v>
      </c>
      <c r="J98" s="179">
        <f t="shared" si="1"/>
        <v>3430000</v>
      </c>
      <c r="K98" s="178"/>
    </row>
    <row r="99" spans="1:11" s="156" customFormat="1" ht="18" customHeight="1">
      <c r="A99" s="235">
        <v>89</v>
      </c>
      <c r="B99" s="234" t="s">
        <v>728</v>
      </c>
      <c r="C99" s="234" t="s">
        <v>729</v>
      </c>
      <c r="D99" s="238">
        <v>37838</v>
      </c>
      <c r="E99" s="237" t="s">
        <v>727</v>
      </c>
      <c r="F99" s="235" t="s">
        <v>832</v>
      </c>
      <c r="G99" s="236">
        <v>1</v>
      </c>
      <c r="H99" s="177">
        <v>980000</v>
      </c>
      <c r="I99" s="178">
        <v>5</v>
      </c>
      <c r="J99" s="179">
        <f t="shared" si="1"/>
        <v>4900000</v>
      </c>
      <c r="K99" s="178"/>
    </row>
    <row r="100" spans="1:11" s="156" customFormat="1" ht="18" customHeight="1">
      <c r="A100" s="235">
        <v>90</v>
      </c>
      <c r="B100" s="234" t="s">
        <v>730</v>
      </c>
      <c r="C100" s="234" t="s">
        <v>731</v>
      </c>
      <c r="D100" s="238">
        <v>37645</v>
      </c>
      <c r="E100" s="237" t="s">
        <v>727</v>
      </c>
      <c r="F100" s="235" t="s">
        <v>827</v>
      </c>
      <c r="G100" s="236">
        <v>1</v>
      </c>
      <c r="H100" s="177">
        <v>980000</v>
      </c>
      <c r="I100" s="178">
        <v>5</v>
      </c>
      <c r="J100" s="179">
        <f t="shared" si="1"/>
        <v>4900000</v>
      </c>
      <c r="K100" s="178"/>
    </row>
    <row r="101" spans="1:11" s="156" customFormat="1" ht="18" customHeight="1">
      <c r="A101" s="235">
        <v>91</v>
      </c>
      <c r="B101" s="234" t="s">
        <v>874</v>
      </c>
      <c r="C101" s="234" t="s">
        <v>875</v>
      </c>
      <c r="D101" s="238">
        <v>37822</v>
      </c>
      <c r="E101" s="237" t="s">
        <v>727</v>
      </c>
      <c r="F101" s="235" t="s">
        <v>827</v>
      </c>
      <c r="G101" s="236">
        <v>1</v>
      </c>
      <c r="H101" s="177">
        <v>980000</v>
      </c>
      <c r="I101" s="178">
        <v>5</v>
      </c>
      <c r="J101" s="179">
        <f t="shared" si="1"/>
        <v>4900000</v>
      </c>
      <c r="K101" s="178"/>
    </row>
    <row r="102" spans="1:11" s="156" customFormat="1" ht="18" customHeight="1">
      <c r="A102" s="235">
        <v>92</v>
      </c>
      <c r="B102" s="234" t="s">
        <v>876</v>
      </c>
      <c r="C102" s="234" t="s">
        <v>877</v>
      </c>
      <c r="D102" s="238">
        <v>37719</v>
      </c>
      <c r="E102" s="237" t="s">
        <v>727</v>
      </c>
      <c r="F102" s="235" t="s">
        <v>827</v>
      </c>
      <c r="G102" s="236">
        <v>1</v>
      </c>
      <c r="H102" s="177">
        <v>980000</v>
      </c>
      <c r="I102" s="178">
        <v>5</v>
      </c>
      <c r="J102" s="179">
        <f t="shared" si="1"/>
        <v>4900000</v>
      </c>
      <c r="K102" s="178"/>
    </row>
    <row r="103" spans="1:11" s="156" customFormat="1" ht="18" customHeight="1">
      <c r="A103" s="235">
        <v>93</v>
      </c>
      <c r="B103" s="234" t="s">
        <v>878</v>
      </c>
      <c r="C103" s="234" t="s">
        <v>879</v>
      </c>
      <c r="D103" s="238">
        <v>37924</v>
      </c>
      <c r="E103" s="237" t="s">
        <v>727</v>
      </c>
      <c r="F103" s="235" t="s">
        <v>827</v>
      </c>
      <c r="G103" s="236">
        <v>1</v>
      </c>
      <c r="H103" s="177">
        <v>980000</v>
      </c>
      <c r="I103" s="178">
        <v>5</v>
      </c>
      <c r="J103" s="179">
        <f t="shared" si="1"/>
        <v>4900000</v>
      </c>
      <c r="K103" s="178"/>
    </row>
    <row r="104" spans="1:11" s="156" customFormat="1" ht="18" customHeight="1">
      <c r="A104" s="235">
        <v>94</v>
      </c>
      <c r="B104" s="234" t="s">
        <v>732</v>
      </c>
      <c r="C104" s="234" t="s">
        <v>733</v>
      </c>
      <c r="D104" s="238">
        <v>37560</v>
      </c>
      <c r="E104" s="237" t="s">
        <v>727</v>
      </c>
      <c r="F104" s="235" t="s">
        <v>831</v>
      </c>
      <c r="G104" s="236">
        <v>0.7</v>
      </c>
      <c r="H104" s="177">
        <v>980000</v>
      </c>
      <c r="I104" s="178">
        <v>5</v>
      </c>
      <c r="J104" s="179">
        <f t="shared" si="1"/>
        <v>3430000</v>
      </c>
      <c r="K104" s="178"/>
    </row>
    <row r="105" spans="1:11" s="141" customFormat="1" ht="18" customHeight="1">
      <c r="A105" s="235">
        <v>95</v>
      </c>
      <c r="B105" s="234" t="s">
        <v>734</v>
      </c>
      <c r="C105" s="234" t="s">
        <v>735</v>
      </c>
      <c r="D105" s="238">
        <v>37820</v>
      </c>
      <c r="E105" s="237" t="s">
        <v>736</v>
      </c>
      <c r="F105" s="235" t="s">
        <v>831</v>
      </c>
      <c r="G105" s="236">
        <v>0.7</v>
      </c>
      <c r="H105" s="177">
        <v>980000</v>
      </c>
      <c r="I105" s="178">
        <v>5</v>
      </c>
      <c r="J105" s="179">
        <f t="shared" si="1"/>
        <v>3430000</v>
      </c>
      <c r="K105" s="180"/>
    </row>
    <row r="106" spans="1:11" s="141" customFormat="1" ht="18" customHeight="1">
      <c r="A106" s="235">
        <v>96</v>
      </c>
      <c r="B106" s="234" t="s">
        <v>737</v>
      </c>
      <c r="C106" s="234" t="s">
        <v>738</v>
      </c>
      <c r="D106" s="238">
        <v>37761</v>
      </c>
      <c r="E106" s="237" t="s">
        <v>736</v>
      </c>
      <c r="F106" s="235" t="s">
        <v>837</v>
      </c>
      <c r="G106" s="236">
        <v>0.5</v>
      </c>
      <c r="H106" s="177">
        <v>980000</v>
      </c>
      <c r="I106" s="178">
        <v>5</v>
      </c>
      <c r="J106" s="179">
        <f t="shared" si="1"/>
        <v>2450000</v>
      </c>
      <c r="K106" s="180"/>
    </row>
    <row r="107" spans="1:11" s="141" customFormat="1" ht="18" customHeight="1">
      <c r="A107" s="235">
        <v>97</v>
      </c>
      <c r="B107" s="234" t="s">
        <v>739</v>
      </c>
      <c r="C107" s="234" t="s">
        <v>740</v>
      </c>
      <c r="D107" s="238">
        <v>37701</v>
      </c>
      <c r="E107" s="237" t="s">
        <v>736</v>
      </c>
      <c r="F107" s="235" t="s">
        <v>832</v>
      </c>
      <c r="G107" s="236">
        <v>1</v>
      </c>
      <c r="H107" s="177">
        <v>980000</v>
      </c>
      <c r="I107" s="178">
        <v>5</v>
      </c>
      <c r="J107" s="179">
        <f t="shared" si="1"/>
        <v>4900000</v>
      </c>
      <c r="K107" s="180"/>
    </row>
    <row r="108" spans="1:11" s="141" customFormat="1" ht="18" customHeight="1">
      <c r="A108" s="235">
        <v>98</v>
      </c>
      <c r="B108" s="234" t="s">
        <v>741</v>
      </c>
      <c r="C108" s="234" t="s">
        <v>742</v>
      </c>
      <c r="D108" s="238">
        <v>37272</v>
      </c>
      <c r="E108" s="237" t="s">
        <v>743</v>
      </c>
      <c r="F108" s="235" t="s">
        <v>831</v>
      </c>
      <c r="G108" s="236">
        <v>0.7</v>
      </c>
      <c r="H108" s="177">
        <v>980000</v>
      </c>
      <c r="I108" s="178">
        <v>5</v>
      </c>
      <c r="J108" s="179">
        <f t="shared" si="1"/>
        <v>3430000</v>
      </c>
      <c r="K108" s="180"/>
    </row>
    <row r="109" spans="1:11" s="141" customFormat="1" ht="18" customHeight="1">
      <c r="A109" s="235">
        <v>99</v>
      </c>
      <c r="B109" s="234" t="s">
        <v>304</v>
      </c>
      <c r="C109" s="234" t="s">
        <v>305</v>
      </c>
      <c r="D109" s="238">
        <v>37284</v>
      </c>
      <c r="E109" s="237" t="s">
        <v>306</v>
      </c>
      <c r="F109" s="235" t="s">
        <v>827</v>
      </c>
      <c r="G109" s="236">
        <v>1</v>
      </c>
      <c r="H109" s="177">
        <v>980000</v>
      </c>
      <c r="I109" s="178">
        <v>5</v>
      </c>
      <c r="J109" s="179">
        <f t="shared" si="1"/>
        <v>4900000</v>
      </c>
      <c r="K109" s="180"/>
    </row>
    <row r="110" spans="1:11" s="141" customFormat="1" ht="18" customHeight="1">
      <c r="A110" s="235">
        <v>100</v>
      </c>
      <c r="B110" s="234" t="s">
        <v>307</v>
      </c>
      <c r="C110" s="234" t="s">
        <v>308</v>
      </c>
      <c r="D110" s="238">
        <v>37325</v>
      </c>
      <c r="E110" s="237" t="s">
        <v>306</v>
      </c>
      <c r="F110" s="235" t="s">
        <v>827</v>
      </c>
      <c r="G110" s="236">
        <v>1</v>
      </c>
      <c r="H110" s="177">
        <v>980000</v>
      </c>
      <c r="I110" s="178">
        <v>5</v>
      </c>
      <c r="J110" s="179">
        <f t="shared" si="1"/>
        <v>4900000</v>
      </c>
      <c r="K110" s="180"/>
    </row>
    <row r="111" spans="1:11" s="141" customFormat="1" ht="18" customHeight="1">
      <c r="A111" s="235">
        <v>101</v>
      </c>
      <c r="B111" s="234" t="s">
        <v>880</v>
      </c>
      <c r="C111" s="234" t="s">
        <v>881</v>
      </c>
      <c r="D111" s="238">
        <v>37473</v>
      </c>
      <c r="E111" s="237" t="s">
        <v>306</v>
      </c>
      <c r="F111" s="235" t="s">
        <v>827</v>
      </c>
      <c r="G111" s="236">
        <v>1</v>
      </c>
      <c r="H111" s="177">
        <v>980000</v>
      </c>
      <c r="I111" s="178">
        <v>5</v>
      </c>
      <c r="J111" s="179">
        <f t="shared" si="1"/>
        <v>4900000</v>
      </c>
      <c r="K111" s="180"/>
    </row>
    <row r="112" spans="1:11" s="141" customFormat="1" ht="18" customHeight="1">
      <c r="A112" s="235">
        <v>102</v>
      </c>
      <c r="B112" s="234" t="s">
        <v>309</v>
      </c>
      <c r="C112" s="234" t="s">
        <v>310</v>
      </c>
      <c r="D112" s="238">
        <v>37270</v>
      </c>
      <c r="E112" s="237" t="s">
        <v>306</v>
      </c>
      <c r="F112" s="235" t="s">
        <v>827</v>
      </c>
      <c r="G112" s="236">
        <v>1</v>
      </c>
      <c r="H112" s="177">
        <v>980000</v>
      </c>
      <c r="I112" s="178">
        <v>5</v>
      </c>
      <c r="J112" s="179">
        <f t="shared" si="1"/>
        <v>4900000</v>
      </c>
      <c r="K112" s="180"/>
    </row>
    <row r="113" spans="1:11" s="141" customFormat="1" ht="18" customHeight="1">
      <c r="A113" s="235">
        <v>103</v>
      </c>
      <c r="B113" s="234" t="s">
        <v>311</v>
      </c>
      <c r="C113" s="234" t="s">
        <v>312</v>
      </c>
      <c r="D113" s="238">
        <v>37314</v>
      </c>
      <c r="E113" s="237" t="s">
        <v>306</v>
      </c>
      <c r="F113" s="235" t="s">
        <v>831</v>
      </c>
      <c r="G113" s="236">
        <v>0.7</v>
      </c>
      <c r="H113" s="177">
        <v>980000</v>
      </c>
      <c r="I113" s="178">
        <v>5</v>
      </c>
      <c r="J113" s="179">
        <f t="shared" si="1"/>
        <v>3430000</v>
      </c>
      <c r="K113" s="180"/>
    </row>
    <row r="114" spans="1:11" s="141" customFormat="1" ht="18" customHeight="1">
      <c r="A114" s="235">
        <v>104</v>
      </c>
      <c r="B114" s="234" t="s">
        <v>313</v>
      </c>
      <c r="C114" s="234" t="s">
        <v>314</v>
      </c>
      <c r="D114" s="238">
        <v>37128</v>
      </c>
      <c r="E114" s="237" t="s">
        <v>306</v>
      </c>
      <c r="F114" s="235" t="s">
        <v>827</v>
      </c>
      <c r="G114" s="236">
        <v>1</v>
      </c>
      <c r="H114" s="177">
        <v>980000</v>
      </c>
      <c r="I114" s="178">
        <v>5</v>
      </c>
      <c r="J114" s="179">
        <f t="shared" si="1"/>
        <v>4900000</v>
      </c>
      <c r="K114" s="180"/>
    </row>
    <row r="115" spans="1:11" s="141" customFormat="1" ht="18" customHeight="1">
      <c r="A115" s="235">
        <v>105</v>
      </c>
      <c r="B115" s="234" t="s">
        <v>316</v>
      </c>
      <c r="C115" s="234" t="s">
        <v>317</v>
      </c>
      <c r="D115" s="238">
        <v>37483</v>
      </c>
      <c r="E115" s="237" t="s">
        <v>315</v>
      </c>
      <c r="F115" s="235" t="s">
        <v>831</v>
      </c>
      <c r="G115" s="236">
        <v>0.7</v>
      </c>
      <c r="H115" s="177">
        <v>980000</v>
      </c>
      <c r="I115" s="178">
        <v>5</v>
      </c>
      <c r="J115" s="179">
        <f t="shared" si="1"/>
        <v>3430000</v>
      </c>
      <c r="K115" s="180"/>
    </row>
    <row r="116" spans="1:11" s="141" customFormat="1" ht="18" customHeight="1">
      <c r="A116" s="235">
        <v>106</v>
      </c>
      <c r="B116" s="234" t="s">
        <v>318</v>
      </c>
      <c r="C116" s="234" t="s">
        <v>319</v>
      </c>
      <c r="D116" s="238">
        <v>37271</v>
      </c>
      <c r="E116" s="237" t="s">
        <v>315</v>
      </c>
      <c r="F116" s="235" t="s">
        <v>831</v>
      </c>
      <c r="G116" s="236">
        <v>0.7</v>
      </c>
      <c r="H116" s="177">
        <v>980000</v>
      </c>
      <c r="I116" s="178">
        <v>5</v>
      </c>
      <c r="J116" s="179">
        <f t="shared" si="1"/>
        <v>3430000</v>
      </c>
      <c r="K116" s="180"/>
    </row>
    <row r="117" spans="1:11" s="141" customFormat="1" ht="18" customHeight="1">
      <c r="A117" s="235">
        <v>107</v>
      </c>
      <c r="B117" s="234" t="s">
        <v>320</v>
      </c>
      <c r="C117" s="234" t="s">
        <v>321</v>
      </c>
      <c r="D117" s="238">
        <v>37344</v>
      </c>
      <c r="E117" s="237" t="s">
        <v>315</v>
      </c>
      <c r="F117" s="235" t="s">
        <v>827</v>
      </c>
      <c r="G117" s="236">
        <v>1</v>
      </c>
      <c r="H117" s="177">
        <v>980000</v>
      </c>
      <c r="I117" s="178">
        <v>5</v>
      </c>
      <c r="J117" s="179">
        <f t="shared" si="1"/>
        <v>4900000</v>
      </c>
      <c r="K117" s="180"/>
    </row>
    <row r="118" spans="1:17" s="141" customFormat="1" ht="18" customHeight="1">
      <c r="A118" s="235">
        <v>108</v>
      </c>
      <c r="B118" s="234" t="s">
        <v>471</v>
      </c>
      <c r="C118" s="234" t="s">
        <v>472</v>
      </c>
      <c r="D118" s="238">
        <v>37267</v>
      </c>
      <c r="E118" s="237" t="s">
        <v>323</v>
      </c>
      <c r="F118" s="235" t="s">
        <v>827</v>
      </c>
      <c r="G118" s="236">
        <v>1</v>
      </c>
      <c r="H118" s="177">
        <v>980000</v>
      </c>
      <c r="I118" s="178">
        <v>5</v>
      </c>
      <c r="J118" s="179">
        <f t="shared" si="1"/>
        <v>4900000</v>
      </c>
      <c r="K118" s="180"/>
      <c r="N118" s="157"/>
      <c r="O118" s="158"/>
      <c r="P118" s="159"/>
      <c r="Q118" s="157"/>
    </row>
    <row r="119" spans="1:11" s="141" customFormat="1" ht="18" customHeight="1">
      <c r="A119" s="235">
        <v>109</v>
      </c>
      <c r="B119" s="234" t="s">
        <v>518</v>
      </c>
      <c r="C119" s="234" t="s">
        <v>519</v>
      </c>
      <c r="D119" s="238">
        <v>37318</v>
      </c>
      <c r="E119" s="237" t="s">
        <v>323</v>
      </c>
      <c r="F119" s="235" t="s">
        <v>831</v>
      </c>
      <c r="G119" s="236">
        <v>0.7</v>
      </c>
      <c r="H119" s="177">
        <v>980000</v>
      </c>
      <c r="I119" s="178">
        <v>5</v>
      </c>
      <c r="J119" s="179">
        <f t="shared" si="1"/>
        <v>3430000</v>
      </c>
      <c r="K119" s="180"/>
    </row>
    <row r="120" spans="1:11" s="141" customFormat="1" ht="18" customHeight="1">
      <c r="A120" s="235">
        <v>110</v>
      </c>
      <c r="B120" s="234" t="s">
        <v>520</v>
      </c>
      <c r="C120" s="234" t="s">
        <v>521</v>
      </c>
      <c r="D120" s="238">
        <v>37363</v>
      </c>
      <c r="E120" s="237" t="s">
        <v>323</v>
      </c>
      <c r="F120" s="235" t="s">
        <v>865</v>
      </c>
      <c r="G120" s="236">
        <v>1</v>
      </c>
      <c r="H120" s="177">
        <v>980000</v>
      </c>
      <c r="I120" s="178">
        <v>5</v>
      </c>
      <c r="J120" s="179">
        <f t="shared" si="1"/>
        <v>4900000</v>
      </c>
      <c r="K120" s="180"/>
    </row>
    <row r="121" spans="1:11" s="141" customFormat="1" ht="18" customHeight="1">
      <c r="A121" s="235">
        <v>111</v>
      </c>
      <c r="B121" s="234" t="s">
        <v>473</v>
      </c>
      <c r="C121" s="234" t="s">
        <v>382</v>
      </c>
      <c r="D121" s="238">
        <v>37371</v>
      </c>
      <c r="E121" s="237" t="s">
        <v>323</v>
      </c>
      <c r="F121" s="235" t="s">
        <v>827</v>
      </c>
      <c r="G121" s="236">
        <v>1</v>
      </c>
      <c r="H121" s="177">
        <v>980000</v>
      </c>
      <c r="I121" s="178">
        <v>5</v>
      </c>
      <c r="J121" s="179">
        <f t="shared" si="1"/>
        <v>4900000</v>
      </c>
      <c r="K121" s="180"/>
    </row>
    <row r="122" spans="1:11" s="141" customFormat="1" ht="18" customHeight="1">
      <c r="A122" s="235">
        <v>112</v>
      </c>
      <c r="B122" s="234" t="s">
        <v>324</v>
      </c>
      <c r="C122" s="234" t="s">
        <v>325</v>
      </c>
      <c r="D122" s="238">
        <v>37454</v>
      </c>
      <c r="E122" s="237" t="s">
        <v>326</v>
      </c>
      <c r="F122" s="235" t="s">
        <v>827</v>
      </c>
      <c r="G122" s="236">
        <v>1</v>
      </c>
      <c r="H122" s="177">
        <v>980000</v>
      </c>
      <c r="I122" s="178">
        <v>5</v>
      </c>
      <c r="J122" s="179">
        <f t="shared" si="1"/>
        <v>4900000</v>
      </c>
      <c r="K122" s="180"/>
    </row>
    <row r="123" spans="1:11" s="141" customFormat="1" ht="18" customHeight="1">
      <c r="A123" s="235">
        <v>113</v>
      </c>
      <c r="B123" s="234" t="s">
        <v>327</v>
      </c>
      <c r="C123" s="234" t="s">
        <v>328</v>
      </c>
      <c r="D123" s="238">
        <v>37470</v>
      </c>
      <c r="E123" s="237" t="s">
        <v>326</v>
      </c>
      <c r="F123" s="235" t="s">
        <v>827</v>
      </c>
      <c r="G123" s="236">
        <v>1</v>
      </c>
      <c r="H123" s="177">
        <v>980000</v>
      </c>
      <c r="I123" s="178">
        <v>5</v>
      </c>
      <c r="J123" s="179">
        <f t="shared" si="1"/>
        <v>4900000</v>
      </c>
      <c r="K123" s="180"/>
    </row>
    <row r="124" spans="1:11" s="141" customFormat="1" ht="18" customHeight="1">
      <c r="A124" s="235">
        <v>114</v>
      </c>
      <c r="B124" s="234" t="s">
        <v>329</v>
      </c>
      <c r="C124" s="234" t="s">
        <v>330</v>
      </c>
      <c r="D124" s="238">
        <v>37440</v>
      </c>
      <c r="E124" s="237" t="s">
        <v>326</v>
      </c>
      <c r="F124" s="235" t="s">
        <v>827</v>
      </c>
      <c r="G124" s="236">
        <v>1</v>
      </c>
      <c r="H124" s="177">
        <v>980000</v>
      </c>
      <c r="I124" s="178">
        <v>5</v>
      </c>
      <c r="J124" s="179">
        <f t="shared" si="1"/>
        <v>4900000</v>
      </c>
      <c r="K124" s="180"/>
    </row>
    <row r="125" spans="1:11" s="141" customFormat="1" ht="18" customHeight="1">
      <c r="A125" s="235">
        <v>115</v>
      </c>
      <c r="B125" s="234" t="s">
        <v>445</v>
      </c>
      <c r="C125" s="234" t="s">
        <v>446</v>
      </c>
      <c r="D125" s="238">
        <v>36984</v>
      </c>
      <c r="E125" s="237" t="s">
        <v>326</v>
      </c>
      <c r="F125" s="235" t="s">
        <v>827</v>
      </c>
      <c r="G125" s="236">
        <v>1</v>
      </c>
      <c r="H125" s="177">
        <v>980000</v>
      </c>
      <c r="I125" s="178">
        <v>5</v>
      </c>
      <c r="J125" s="179">
        <f t="shared" si="1"/>
        <v>4900000</v>
      </c>
      <c r="K125" s="180"/>
    </row>
    <row r="126" spans="1:11" s="141" customFormat="1" ht="18" customHeight="1">
      <c r="A126" s="235">
        <v>116</v>
      </c>
      <c r="B126" s="234" t="s">
        <v>331</v>
      </c>
      <c r="C126" s="234" t="s">
        <v>332</v>
      </c>
      <c r="D126" s="238">
        <v>37580</v>
      </c>
      <c r="E126" s="237" t="s">
        <v>326</v>
      </c>
      <c r="F126" s="235" t="s">
        <v>827</v>
      </c>
      <c r="G126" s="236">
        <v>1</v>
      </c>
      <c r="H126" s="177">
        <v>980000</v>
      </c>
      <c r="I126" s="178">
        <v>5</v>
      </c>
      <c r="J126" s="179">
        <f t="shared" si="1"/>
        <v>4900000</v>
      </c>
      <c r="K126" s="180"/>
    </row>
    <row r="127" spans="1:11" s="141" customFormat="1" ht="18" customHeight="1">
      <c r="A127" s="235">
        <v>117</v>
      </c>
      <c r="B127" s="234" t="s">
        <v>476</v>
      </c>
      <c r="C127" s="234" t="s">
        <v>477</v>
      </c>
      <c r="D127" s="238">
        <v>37258</v>
      </c>
      <c r="E127" s="237" t="s">
        <v>326</v>
      </c>
      <c r="F127" s="235" t="s">
        <v>831</v>
      </c>
      <c r="G127" s="236">
        <v>0.7</v>
      </c>
      <c r="H127" s="177">
        <v>980000</v>
      </c>
      <c r="I127" s="178">
        <v>5</v>
      </c>
      <c r="J127" s="179">
        <f t="shared" si="1"/>
        <v>3430000</v>
      </c>
      <c r="K127" s="180"/>
    </row>
    <row r="128" spans="1:11" s="141" customFormat="1" ht="18" customHeight="1">
      <c r="A128" s="235">
        <v>118</v>
      </c>
      <c r="B128" s="234" t="s">
        <v>430</v>
      </c>
      <c r="C128" s="234" t="s">
        <v>431</v>
      </c>
      <c r="D128" s="238">
        <v>37606</v>
      </c>
      <c r="E128" s="237" t="s">
        <v>326</v>
      </c>
      <c r="F128" s="235" t="s">
        <v>831</v>
      </c>
      <c r="G128" s="236">
        <v>0.7</v>
      </c>
      <c r="H128" s="177">
        <v>980000</v>
      </c>
      <c r="I128" s="178">
        <v>5</v>
      </c>
      <c r="J128" s="179">
        <f t="shared" si="1"/>
        <v>3430000</v>
      </c>
      <c r="K128" s="180"/>
    </row>
    <row r="129" spans="1:11" s="141" customFormat="1" ht="18" customHeight="1">
      <c r="A129" s="235">
        <v>119</v>
      </c>
      <c r="B129" s="234" t="s">
        <v>333</v>
      </c>
      <c r="C129" s="234" t="s">
        <v>334</v>
      </c>
      <c r="D129" s="238">
        <v>36920</v>
      </c>
      <c r="E129" s="237" t="s">
        <v>335</v>
      </c>
      <c r="F129" s="235" t="s">
        <v>827</v>
      </c>
      <c r="G129" s="236">
        <v>1</v>
      </c>
      <c r="H129" s="177">
        <v>980000</v>
      </c>
      <c r="I129" s="178">
        <v>5</v>
      </c>
      <c r="J129" s="179">
        <f t="shared" si="1"/>
        <v>4900000</v>
      </c>
      <c r="K129" s="180"/>
    </row>
    <row r="130" spans="1:11" s="141" customFormat="1" ht="18" customHeight="1">
      <c r="A130" s="235">
        <v>120</v>
      </c>
      <c r="B130" s="234" t="s">
        <v>474</v>
      </c>
      <c r="C130" s="234" t="s">
        <v>475</v>
      </c>
      <c r="D130" s="238">
        <v>37555</v>
      </c>
      <c r="E130" s="237" t="s">
        <v>335</v>
      </c>
      <c r="F130" s="235" t="s">
        <v>827</v>
      </c>
      <c r="G130" s="236">
        <v>1</v>
      </c>
      <c r="H130" s="177">
        <v>980000</v>
      </c>
      <c r="I130" s="178">
        <v>5</v>
      </c>
      <c r="J130" s="179">
        <f t="shared" si="1"/>
        <v>4900000</v>
      </c>
      <c r="K130" s="180"/>
    </row>
    <row r="131" spans="1:11" s="141" customFormat="1" ht="18" customHeight="1">
      <c r="A131" s="235">
        <v>121</v>
      </c>
      <c r="B131" s="234" t="s">
        <v>336</v>
      </c>
      <c r="C131" s="234" t="s">
        <v>337</v>
      </c>
      <c r="D131" s="238">
        <v>37581</v>
      </c>
      <c r="E131" s="237" t="s">
        <v>335</v>
      </c>
      <c r="F131" s="235" t="s">
        <v>827</v>
      </c>
      <c r="G131" s="236">
        <v>1</v>
      </c>
      <c r="H131" s="177">
        <v>980000</v>
      </c>
      <c r="I131" s="178">
        <v>5</v>
      </c>
      <c r="J131" s="179">
        <f t="shared" si="1"/>
        <v>4900000</v>
      </c>
      <c r="K131" s="180"/>
    </row>
    <row r="132" spans="1:11" s="141" customFormat="1" ht="18" customHeight="1">
      <c r="A132" s="235">
        <v>122</v>
      </c>
      <c r="B132" s="234" t="s">
        <v>338</v>
      </c>
      <c r="C132" s="234" t="s">
        <v>339</v>
      </c>
      <c r="D132" s="238">
        <v>37412</v>
      </c>
      <c r="E132" s="237" t="s">
        <v>340</v>
      </c>
      <c r="F132" s="235" t="s">
        <v>831</v>
      </c>
      <c r="G132" s="236">
        <v>0.7</v>
      </c>
      <c r="H132" s="177">
        <v>980000</v>
      </c>
      <c r="I132" s="178">
        <v>5</v>
      </c>
      <c r="J132" s="179">
        <f t="shared" si="1"/>
        <v>3430000</v>
      </c>
      <c r="K132" s="180"/>
    </row>
    <row r="133" spans="1:11" s="141" customFormat="1" ht="18" customHeight="1">
      <c r="A133" s="235">
        <v>123</v>
      </c>
      <c r="B133" s="234" t="s">
        <v>341</v>
      </c>
      <c r="C133" s="234" t="s">
        <v>85</v>
      </c>
      <c r="D133" s="238">
        <v>37521</v>
      </c>
      <c r="E133" s="237" t="s">
        <v>340</v>
      </c>
      <c r="F133" s="235" t="s">
        <v>831</v>
      </c>
      <c r="G133" s="236">
        <v>0.7</v>
      </c>
      <c r="H133" s="177">
        <v>980000</v>
      </c>
      <c r="I133" s="178">
        <v>5</v>
      </c>
      <c r="J133" s="179">
        <f t="shared" si="1"/>
        <v>3430000</v>
      </c>
      <c r="K133" s="180"/>
    </row>
    <row r="134" spans="1:11" s="141" customFormat="1" ht="18" customHeight="1">
      <c r="A134" s="235">
        <v>124</v>
      </c>
      <c r="B134" s="234" t="s">
        <v>342</v>
      </c>
      <c r="C134" s="234" t="s">
        <v>322</v>
      </c>
      <c r="D134" s="238">
        <v>37460</v>
      </c>
      <c r="E134" s="237" t="s">
        <v>340</v>
      </c>
      <c r="F134" s="235" t="s">
        <v>827</v>
      </c>
      <c r="G134" s="236">
        <v>1</v>
      </c>
      <c r="H134" s="177">
        <v>980000</v>
      </c>
      <c r="I134" s="178">
        <v>5</v>
      </c>
      <c r="J134" s="179">
        <f t="shared" si="1"/>
        <v>4900000</v>
      </c>
      <c r="K134" s="180"/>
    </row>
    <row r="135" spans="1:11" s="141" customFormat="1" ht="18" customHeight="1">
      <c r="A135" s="235">
        <v>125</v>
      </c>
      <c r="B135" s="234" t="s">
        <v>528</v>
      </c>
      <c r="C135" s="234" t="s">
        <v>529</v>
      </c>
      <c r="D135" s="238">
        <v>37434</v>
      </c>
      <c r="E135" s="237" t="s">
        <v>340</v>
      </c>
      <c r="F135" s="235" t="s">
        <v>827</v>
      </c>
      <c r="G135" s="236">
        <v>1</v>
      </c>
      <c r="H135" s="177">
        <v>980000</v>
      </c>
      <c r="I135" s="178">
        <v>5</v>
      </c>
      <c r="J135" s="179">
        <f t="shared" si="1"/>
        <v>4900000</v>
      </c>
      <c r="K135" s="180"/>
    </row>
    <row r="136" spans="1:11" s="141" customFormat="1" ht="18" customHeight="1">
      <c r="A136" s="235">
        <v>126</v>
      </c>
      <c r="B136" s="234" t="s">
        <v>343</v>
      </c>
      <c r="C136" s="234" t="s">
        <v>344</v>
      </c>
      <c r="D136" s="238">
        <v>37489</v>
      </c>
      <c r="E136" s="237" t="s">
        <v>340</v>
      </c>
      <c r="F136" s="235" t="s">
        <v>827</v>
      </c>
      <c r="G136" s="236">
        <v>1</v>
      </c>
      <c r="H136" s="177">
        <v>980000</v>
      </c>
      <c r="I136" s="178">
        <v>5</v>
      </c>
      <c r="J136" s="179">
        <f t="shared" si="1"/>
        <v>4900000</v>
      </c>
      <c r="K136" s="180"/>
    </row>
    <row r="137" spans="1:11" s="141" customFormat="1" ht="18" customHeight="1">
      <c r="A137" s="235">
        <v>127</v>
      </c>
      <c r="B137" s="234" t="s">
        <v>345</v>
      </c>
      <c r="C137" s="234" t="s">
        <v>346</v>
      </c>
      <c r="D137" s="238">
        <v>36916</v>
      </c>
      <c r="E137" s="237" t="s">
        <v>340</v>
      </c>
      <c r="F137" s="235" t="s">
        <v>831</v>
      </c>
      <c r="G137" s="236">
        <v>0.7</v>
      </c>
      <c r="H137" s="177">
        <v>980000</v>
      </c>
      <c r="I137" s="178">
        <v>5</v>
      </c>
      <c r="J137" s="179">
        <f t="shared" si="1"/>
        <v>3430000</v>
      </c>
      <c r="K137" s="180"/>
    </row>
    <row r="138" spans="1:11" s="141" customFormat="1" ht="18" customHeight="1">
      <c r="A138" s="235">
        <v>128</v>
      </c>
      <c r="B138" s="234" t="s">
        <v>347</v>
      </c>
      <c r="C138" s="234" t="s">
        <v>348</v>
      </c>
      <c r="D138" s="238">
        <v>37400</v>
      </c>
      <c r="E138" s="237" t="s">
        <v>349</v>
      </c>
      <c r="F138" s="235" t="s">
        <v>831</v>
      </c>
      <c r="G138" s="236">
        <v>0.7</v>
      </c>
      <c r="H138" s="177">
        <v>980000</v>
      </c>
      <c r="I138" s="178">
        <v>5</v>
      </c>
      <c r="J138" s="179">
        <f t="shared" si="1"/>
        <v>3430000</v>
      </c>
      <c r="K138" s="180"/>
    </row>
    <row r="139" spans="1:11" s="141" customFormat="1" ht="18" customHeight="1">
      <c r="A139" s="235">
        <v>129</v>
      </c>
      <c r="B139" s="234" t="s">
        <v>432</v>
      </c>
      <c r="C139" s="234" t="s">
        <v>433</v>
      </c>
      <c r="D139" s="238">
        <v>37393</v>
      </c>
      <c r="E139" s="237" t="s">
        <v>349</v>
      </c>
      <c r="F139" s="235" t="s">
        <v>827</v>
      </c>
      <c r="G139" s="236">
        <v>1</v>
      </c>
      <c r="H139" s="177">
        <v>980000</v>
      </c>
      <c r="I139" s="178">
        <v>5</v>
      </c>
      <c r="J139" s="179">
        <f aca="true" t="shared" si="2" ref="J139:J202">G139*H139*I139</f>
        <v>4900000</v>
      </c>
      <c r="K139" s="180"/>
    </row>
    <row r="140" spans="1:11" s="141" customFormat="1" ht="18" customHeight="1">
      <c r="A140" s="235">
        <v>130</v>
      </c>
      <c r="B140" s="234" t="s">
        <v>568</v>
      </c>
      <c r="C140" s="234" t="s">
        <v>569</v>
      </c>
      <c r="D140" s="238">
        <v>37264</v>
      </c>
      <c r="E140" s="237" t="s">
        <v>349</v>
      </c>
      <c r="F140" s="235" t="s">
        <v>827</v>
      </c>
      <c r="G140" s="236">
        <v>1</v>
      </c>
      <c r="H140" s="177">
        <v>980000</v>
      </c>
      <c r="I140" s="178">
        <v>5</v>
      </c>
      <c r="J140" s="179">
        <f t="shared" si="2"/>
        <v>4900000</v>
      </c>
      <c r="K140" s="180"/>
    </row>
    <row r="141" spans="1:11" s="141" customFormat="1" ht="18" customHeight="1">
      <c r="A141" s="235">
        <v>131</v>
      </c>
      <c r="B141" s="234" t="s">
        <v>350</v>
      </c>
      <c r="C141" s="234" t="s">
        <v>351</v>
      </c>
      <c r="D141" s="238">
        <v>37551</v>
      </c>
      <c r="E141" s="237" t="s">
        <v>349</v>
      </c>
      <c r="F141" s="235" t="s">
        <v>827</v>
      </c>
      <c r="G141" s="236">
        <v>1</v>
      </c>
      <c r="H141" s="177">
        <v>980000</v>
      </c>
      <c r="I141" s="178">
        <v>5</v>
      </c>
      <c r="J141" s="179">
        <f t="shared" si="2"/>
        <v>4900000</v>
      </c>
      <c r="K141" s="180"/>
    </row>
    <row r="142" spans="1:11" s="141" customFormat="1" ht="18" customHeight="1">
      <c r="A142" s="235">
        <v>132</v>
      </c>
      <c r="B142" s="234" t="s">
        <v>447</v>
      </c>
      <c r="C142" s="234" t="s">
        <v>448</v>
      </c>
      <c r="D142" s="238">
        <v>37006</v>
      </c>
      <c r="E142" s="237" t="s">
        <v>349</v>
      </c>
      <c r="F142" s="235" t="s">
        <v>831</v>
      </c>
      <c r="G142" s="236">
        <v>0.7</v>
      </c>
      <c r="H142" s="177">
        <v>980000</v>
      </c>
      <c r="I142" s="178">
        <v>5</v>
      </c>
      <c r="J142" s="179">
        <f t="shared" si="2"/>
        <v>3430000</v>
      </c>
      <c r="K142" s="180"/>
    </row>
    <row r="143" spans="1:11" s="141" customFormat="1" ht="18" customHeight="1">
      <c r="A143" s="235">
        <v>133</v>
      </c>
      <c r="B143" s="234" t="s">
        <v>478</v>
      </c>
      <c r="C143" s="234" t="s">
        <v>479</v>
      </c>
      <c r="D143" s="238">
        <v>37528</v>
      </c>
      <c r="E143" s="237" t="s">
        <v>451</v>
      </c>
      <c r="F143" s="235" t="s">
        <v>827</v>
      </c>
      <c r="G143" s="236">
        <v>1</v>
      </c>
      <c r="H143" s="177">
        <v>980000</v>
      </c>
      <c r="I143" s="178">
        <v>5</v>
      </c>
      <c r="J143" s="179">
        <f t="shared" si="2"/>
        <v>4900000</v>
      </c>
      <c r="K143" s="180"/>
    </row>
    <row r="144" spans="1:11" s="141" customFormat="1" ht="18" customHeight="1">
      <c r="A144" s="235">
        <v>134</v>
      </c>
      <c r="B144" s="234" t="s">
        <v>449</v>
      </c>
      <c r="C144" s="234" t="s">
        <v>450</v>
      </c>
      <c r="D144" s="238">
        <v>37390</v>
      </c>
      <c r="E144" s="237" t="s">
        <v>451</v>
      </c>
      <c r="F144" s="235" t="s">
        <v>827</v>
      </c>
      <c r="G144" s="236">
        <v>1</v>
      </c>
      <c r="H144" s="177">
        <v>980000</v>
      </c>
      <c r="I144" s="178">
        <v>5</v>
      </c>
      <c r="J144" s="179">
        <f t="shared" si="2"/>
        <v>4900000</v>
      </c>
      <c r="K144" s="180"/>
    </row>
    <row r="145" spans="1:11" s="141" customFormat="1" ht="18" customHeight="1">
      <c r="A145" s="235">
        <v>135</v>
      </c>
      <c r="B145" s="234" t="s">
        <v>452</v>
      </c>
      <c r="C145" s="234" t="s">
        <v>322</v>
      </c>
      <c r="D145" s="238">
        <v>37399</v>
      </c>
      <c r="E145" s="237" t="s">
        <v>451</v>
      </c>
      <c r="F145" s="235" t="s">
        <v>831</v>
      </c>
      <c r="G145" s="236">
        <v>0.7</v>
      </c>
      <c r="H145" s="177">
        <v>980000</v>
      </c>
      <c r="I145" s="178">
        <v>5</v>
      </c>
      <c r="J145" s="179">
        <f t="shared" si="2"/>
        <v>3430000</v>
      </c>
      <c r="K145" s="180"/>
    </row>
    <row r="146" spans="1:11" s="141" customFormat="1" ht="18" customHeight="1">
      <c r="A146" s="235">
        <v>136</v>
      </c>
      <c r="B146" s="234" t="s">
        <v>522</v>
      </c>
      <c r="C146" s="234" t="s">
        <v>523</v>
      </c>
      <c r="D146" s="238">
        <v>37503</v>
      </c>
      <c r="E146" s="237" t="s">
        <v>352</v>
      </c>
      <c r="F146" s="235" t="s">
        <v>831</v>
      </c>
      <c r="G146" s="236">
        <v>0.7</v>
      </c>
      <c r="H146" s="177">
        <v>980000</v>
      </c>
      <c r="I146" s="178">
        <v>5</v>
      </c>
      <c r="J146" s="179">
        <f t="shared" si="2"/>
        <v>3430000</v>
      </c>
      <c r="K146" s="180"/>
    </row>
    <row r="147" spans="1:11" s="141" customFormat="1" ht="18" customHeight="1">
      <c r="A147" s="235">
        <v>137</v>
      </c>
      <c r="B147" s="234" t="s">
        <v>453</v>
      </c>
      <c r="C147" s="234" t="s">
        <v>454</v>
      </c>
      <c r="D147" s="238">
        <v>37538</v>
      </c>
      <c r="E147" s="237" t="s">
        <v>352</v>
      </c>
      <c r="F147" s="235" t="s">
        <v>827</v>
      </c>
      <c r="G147" s="236">
        <v>1</v>
      </c>
      <c r="H147" s="177">
        <v>980000</v>
      </c>
      <c r="I147" s="178">
        <v>5</v>
      </c>
      <c r="J147" s="179">
        <f t="shared" si="2"/>
        <v>4900000</v>
      </c>
      <c r="K147" s="180"/>
    </row>
    <row r="148" spans="1:11" s="141" customFormat="1" ht="18" customHeight="1">
      <c r="A148" s="235">
        <v>138</v>
      </c>
      <c r="B148" s="234" t="s">
        <v>744</v>
      </c>
      <c r="C148" s="234" t="s">
        <v>745</v>
      </c>
      <c r="D148" s="238">
        <v>37354</v>
      </c>
      <c r="E148" s="237" t="s">
        <v>484</v>
      </c>
      <c r="F148" s="235" t="s">
        <v>831</v>
      </c>
      <c r="G148" s="236">
        <v>0.7</v>
      </c>
      <c r="H148" s="177">
        <v>980000</v>
      </c>
      <c r="I148" s="178">
        <v>5</v>
      </c>
      <c r="J148" s="179">
        <f t="shared" si="2"/>
        <v>3430000</v>
      </c>
      <c r="K148" s="180"/>
    </row>
    <row r="149" spans="1:11" s="141" customFormat="1" ht="18" customHeight="1">
      <c r="A149" s="235">
        <v>139</v>
      </c>
      <c r="B149" s="234" t="s">
        <v>455</v>
      </c>
      <c r="C149" s="234" t="s">
        <v>456</v>
      </c>
      <c r="D149" s="238">
        <v>37617</v>
      </c>
      <c r="E149" s="237" t="s">
        <v>484</v>
      </c>
      <c r="F149" s="235" t="s">
        <v>831</v>
      </c>
      <c r="G149" s="236">
        <v>0.7</v>
      </c>
      <c r="H149" s="177">
        <v>980000</v>
      </c>
      <c r="I149" s="178">
        <v>5</v>
      </c>
      <c r="J149" s="179">
        <f t="shared" si="2"/>
        <v>3430000</v>
      </c>
      <c r="K149" s="180"/>
    </row>
    <row r="150" spans="1:11" s="141" customFormat="1" ht="18" customHeight="1">
      <c r="A150" s="235">
        <v>140</v>
      </c>
      <c r="B150" s="234" t="s">
        <v>746</v>
      </c>
      <c r="C150" s="234" t="s">
        <v>747</v>
      </c>
      <c r="D150" s="238">
        <v>37271</v>
      </c>
      <c r="E150" s="237" t="s">
        <v>484</v>
      </c>
      <c r="F150" s="235" t="s">
        <v>831</v>
      </c>
      <c r="G150" s="236">
        <v>0.7</v>
      </c>
      <c r="H150" s="177">
        <v>980000</v>
      </c>
      <c r="I150" s="178">
        <v>5</v>
      </c>
      <c r="J150" s="179">
        <f t="shared" si="2"/>
        <v>3430000</v>
      </c>
      <c r="K150" s="180"/>
    </row>
    <row r="151" spans="1:11" s="141" customFormat="1" ht="18" customHeight="1">
      <c r="A151" s="235">
        <v>141</v>
      </c>
      <c r="B151" s="234" t="s">
        <v>457</v>
      </c>
      <c r="C151" s="234" t="s">
        <v>458</v>
      </c>
      <c r="D151" s="238">
        <v>37605</v>
      </c>
      <c r="E151" s="237" t="s">
        <v>484</v>
      </c>
      <c r="F151" s="235" t="s">
        <v>831</v>
      </c>
      <c r="G151" s="236">
        <v>0.7</v>
      </c>
      <c r="H151" s="177">
        <v>980000</v>
      </c>
      <c r="I151" s="178">
        <v>5</v>
      </c>
      <c r="J151" s="179">
        <f t="shared" si="2"/>
        <v>3430000</v>
      </c>
      <c r="K151" s="180"/>
    </row>
    <row r="152" spans="1:11" s="141" customFormat="1" ht="18" customHeight="1">
      <c r="A152" s="235">
        <v>142</v>
      </c>
      <c r="B152" s="234" t="s">
        <v>882</v>
      </c>
      <c r="C152" s="234" t="s">
        <v>883</v>
      </c>
      <c r="D152" s="238">
        <v>37392</v>
      </c>
      <c r="E152" s="237" t="s">
        <v>484</v>
      </c>
      <c r="F152" s="235" t="s">
        <v>827</v>
      </c>
      <c r="G152" s="236">
        <v>1</v>
      </c>
      <c r="H152" s="177">
        <v>980000</v>
      </c>
      <c r="I152" s="178">
        <v>5</v>
      </c>
      <c r="J152" s="179">
        <f t="shared" si="2"/>
        <v>4900000</v>
      </c>
      <c r="K152" s="180"/>
    </row>
    <row r="153" spans="1:11" s="141" customFormat="1" ht="18" customHeight="1">
      <c r="A153" s="235">
        <v>143</v>
      </c>
      <c r="B153" s="234" t="s">
        <v>459</v>
      </c>
      <c r="C153" s="234" t="s">
        <v>460</v>
      </c>
      <c r="D153" s="238">
        <v>37590</v>
      </c>
      <c r="E153" s="237" t="s">
        <v>484</v>
      </c>
      <c r="F153" s="235" t="s">
        <v>831</v>
      </c>
      <c r="G153" s="236">
        <v>0.7</v>
      </c>
      <c r="H153" s="177">
        <v>980000</v>
      </c>
      <c r="I153" s="178">
        <v>5</v>
      </c>
      <c r="J153" s="179">
        <f t="shared" si="2"/>
        <v>3430000</v>
      </c>
      <c r="K153" s="180"/>
    </row>
    <row r="154" spans="1:11" s="141" customFormat="1" ht="18" customHeight="1">
      <c r="A154" s="235">
        <v>144</v>
      </c>
      <c r="B154" s="234" t="s">
        <v>748</v>
      </c>
      <c r="C154" s="234" t="s">
        <v>749</v>
      </c>
      <c r="D154" s="238">
        <v>37537</v>
      </c>
      <c r="E154" s="237" t="s">
        <v>484</v>
      </c>
      <c r="F154" s="235" t="s">
        <v>831</v>
      </c>
      <c r="G154" s="236">
        <v>0.7</v>
      </c>
      <c r="H154" s="177">
        <v>980000</v>
      </c>
      <c r="I154" s="178">
        <v>5</v>
      </c>
      <c r="J154" s="179">
        <f t="shared" si="2"/>
        <v>3430000</v>
      </c>
      <c r="K154" s="180"/>
    </row>
    <row r="155" spans="1:11" s="141" customFormat="1" ht="18" customHeight="1">
      <c r="A155" s="235">
        <v>145</v>
      </c>
      <c r="B155" s="234" t="s">
        <v>353</v>
      </c>
      <c r="C155" s="234" t="s">
        <v>354</v>
      </c>
      <c r="D155" s="238">
        <v>37444</v>
      </c>
      <c r="E155" s="237" t="s">
        <v>484</v>
      </c>
      <c r="F155" s="235" t="s">
        <v>831</v>
      </c>
      <c r="G155" s="236">
        <v>0.7</v>
      </c>
      <c r="H155" s="177">
        <v>980000</v>
      </c>
      <c r="I155" s="178">
        <v>5</v>
      </c>
      <c r="J155" s="179">
        <f t="shared" si="2"/>
        <v>3430000</v>
      </c>
      <c r="K155" s="180"/>
    </row>
    <row r="156" spans="1:11" s="141" customFormat="1" ht="18" customHeight="1">
      <c r="A156" s="235">
        <v>146</v>
      </c>
      <c r="B156" s="234" t="s">
        <v>355</v>
      </c>
      <c r="C156" s="234" t="s">
        <v>356</v>
      </c>
      <c r="D156" s="238">
        <v>37422</v>
      </c>
      <c r="E156" s="237" t="s">
        <v>485</v>
      </c>
      <c r="F156" s="235" t="s">
        <v>827</v>
      </c>
      <c r="G156" s="236">
        <v>1</v>
      </c>
      <c r="H156" s="177">
        <v>980000</v>
      </c>
      <c r="I156" s="178">
        <v>5</v>
      </c>
      <c r="J156" s="179">
        <f t="shared" si="2"/>
        <v>4900000</v>
      </c>
      <c r="K156" s="180"/>
    </row>
    <row r="157" spans="1:11" s="141" customFormat="1" ht="18" customHeight="1">
      <c r="A157" s="235">
        <v>147</v>
      </c>
      <c r="B157" s="234" t="s">
        <v>884</v>
      </c>
      <c r="C157" s="234" t="s">
        <v>885</v>
      </c>
      <c r="D157" s="238">
        <v>37563</v>
      </c>
      <c r="E157" s="237" t="s">
        <v>486</v>
      </c>
      <c r="F157" s="235" t="s">
        <v>831</v>
      </c>
      <c r="G157" s="236">
        <v>0.7</v>
      </c>
      <c r="H157" s="177">
        <v>980000</v>
      </c>
      <c r="I157" s="178">
        <v>5</v>
      </c>
      <c r="J157" s="179">
        <f t="shared" si="2"/>
        <v>3430000</v>
      </c>
      <c r="K157" s="180"/>
    </row>
    <row r="158" spans="1:11" s="141" customFormat="1" ht="18" customHeight="1">
      <c r="A158" s="235">
        <v>148</v>
      </c>
      <c r="B158" s="234" t="s">
        <v>357</v>
      </c>
      <c r="C158" s="234" t="s">
        <v>358</v>
      </c>
      <c r="D158" s="238">
        <v>37568</v>
      </c>
      <c r="E158" s="237" t="s">
        <v>487</v>
      </c>
      <c r="F158" s="235" t="s">
        <v>827</v>
      </c>
      <c r="G158" s="236">
        <v>1</v>
      </c>
      <c r="H158" s="177">
        <v>980000</v>
      </c>
      <c r="I158" s="178">
        <v>5</v>
      </c>
      <c r="J158" s="179">
        <f t="shared" si="2"/>
        <v>4900000</v>
      </c>
      <c r="K158" s="180"/>
    </row>
    <row r="159" spans="1:11" s="141" customFormat="1" ht="18" customHeight="1">
      <c r="A159" s="235">
        <v>149</v>
      </c>
      <c r="B159" s="234" t="s">
        <v>434</v>
      </c>
      <c r="C159" s="234" t="s">
        <v>435</v>
      </c>
      <c r="D159" s="238">
        <v>37424</v>
      </c>
      <c r="E159" s="237" t="s">
        <v>487</v>
      </c>
      <c r="F159" s="235" t="s">
        <v>831</v>
      </c>
      <c r="G159" s="236">
        <v>0.7</v>
      </c>
      <c r="H159" s="177">
        <v>980000</v>
      </c>
      <c r="I159" s="178">
        <v>5</v>
      </c>
      <c r="J159" s="179">
        <f t="shared" si="2"/>
        <v>3430000</v>
      </c>
      <c r="K159" s="180"/>
    </row>
    <row r="160" spans="1:11" s="141" customFormat="1" ht="18" customHeight="1">
      <c r="A160" s="235">
        <v>150</v>
      </c>
      <c r="B160" s="234" t="s">
        <v>359</v>
      </c>
      <c r="C160" s="234" t="s">
        <v>360</v>
      </c>
      <c r="D160" s="238">
        <v>37588</v>
      </c>
      <c r="E160" s="237" t="s">
        <v>487</v>
      </c>
      <c r="F160" s="235" t="s">
        <v>831</v>
      </c>
      <c r="G160" s="236">
        <v>0.7</v>
      </c>
      <c r="H160" s="177">
        <v>980000</v>
      </c>
      <c r="I160" s="178">
        <v>5</v>
      </c>
      <c r="J160" s="179">
        <f t="shared" si="2"/>
        <v>3430000</v>
      </c>
      <c r="K160" s="180"/>
    </row>
    <row r="161" spans="1:11" s="141" customFormat="1" ht="18" customHeight="1">
      <c r="A161" s="235">
        <v>151</v>
      </c>
      <c r="B161" s="234" t="s">
        <v>361</v>
      </c>
      <c r="C161" s="234" t="s">
        <v>362</v>
      </c>
      <c r="D161" s="238">
        <v>37476</v>
      </c>
      <c r="E161" s="237" t="s">
        <v>487</v>
      </c>
      <c r="F161" s="235" t="s">
        <v>827</v>
      </c>
      <c r="G161" s="236">
        <v>1</v>
      </c>
      <c r="H161" s="177">
        <v>980000</v>
      </c>
      <c r="I161" s="178">
        <v>5</v>
      </c>
      <c r="J161" s="179">
        <f t="shared" si="2"/>
        <v>4900000</v>
      </c>
      <c r="K161" s="180"/>
    </row>
    <row r="162" spans="1:11" s="141" customFormat="1" ht="18" customHeight="1">
      <c r="A162" s="235">
        <v>152</v>
      </c>
      <c r="B162" s="234" t="s">
        <v>436</v>
      </c>
      <c r="C162" s="234" t="s">
        <v>437</v>
      </c>
      <c r="D162" s="238">
        <v>37593</v>
      </c>
      <c r="E162" s="237" t="s">
        <v>487</v>
      </c>
      <c r="F162" s="235" t="s">
        <v>831</v>
      </c>
      <c r="G162" s="236">
        <v>0.7</v>
      </c>
      <c r="H162" s="177">
        <v>980000</v>
      </c>
      <c r="I162" s="178">
        <v>5</v>
      </c>
      <c r="J162" s="179">
        <f t="shared" si="2"/>
        <v>3430000</v>
      </c>
      <c r="K162" s="180"/>
    </row>
    <row r="163" spans="1:11" s="141" customFormat="1" ht="18" customHeight="1">
      <c r="A163" s="235">
        <v>153</v>
      </c>
      <c r="B163" s="234" t="s">
        <v>482</v>
      </c>
      <c r="C163" s="234" t="s">
        <v>483</v>
      </c>
      <c r="D163" s="238">
        <v>37402</v>
      </c>
      <c r="E163" s="237" t="s">
        <v>363</v>
      </c>
      <c r="F163" s="235" t="s">
        <v>831</v>
      </c>
      <c r="G163" s="236">
        <v>0.7</v>
      </c>
      <c r="H163" s="177">
        <v>980000</v>
      </c>
      <c r="I163" s="178">
        <v>5</v>
      </c>
      <c r="J163" s="179">
        <f t="shared" si="2"/>
        <v>3430000</v>
      </c>
      <c r="K163" s="180"/>
    </row>
    <row r="164" spans="1:11" s="141" customFormat="1" ht="18" customHeight="1">
      <c r="A164" s="235">
        <v>154</v>
      </c>
      <c r="B164" s="234" t="s">
        <v>364</v>
      </c>
      <c r="C164" s="234" t="s">
        <v>365</v>
      </c>
      <c r="D164" s="238">
        <v>37545</v>
      </c>
      <c r="E164" s="237" t="s">
        <v>363</v>
      </c>
      <c r="F164" s="235" t="s">
        <v>827</v>
      </c>
      <c r="G164" s="236">
        <v>1</v>
      </c>
      <c r="H164" s="177">
        <v>980000</v>
      </c>
      <c r="I164" s="178">
        <v>5</v>
      </c>
      <c r="J164" s="179">
        <f t="shared" si="2"/>
        <v>4900000</v>
      </c>
      <c r="K164" s="180"/>
    </row>
    <row r="165" spans="1:11" s="141" customFormat="1" ht="18" customHeight="1">
      <c r="A165" s="235">
        <v>155</v>
      </c>
      <c r="B165" s="234" t="s">
        <v>366</v>
      </c>
      <c r="C165" s="234" t="s">
        <v>367</v>
      </c>
      <c r="D165" s="238">
        <v>37435</v>
      </c>
      <c r="E165" s="237" t="s">
        <v>368</v>
      </c>
      <c r="F165" s="235" t="s">
        <v>827</v>
      </c>
      <c r="G165" s="236">
        <v>1</v>
      </c>
      <c r="H165" s="177">
        <v>980000</v>
      </c>
      <c r="I165" s="178">
        <v>5</v>
      </c>
      <c r="J165" s="179">
        <f t="shared" si="2"/>
        <v>4900000</v>
      </c>
      <c r="K165" s="180"/>
    </row>
    <row r="166" spans="1:11" s="141" customFormat="1" ht="18" customHeight="1">
      <c r="A166" s="235">
        <v>156</v>
      </c>
      <c r="B166" s="234" t="s">
        <v>369</v>
      </c>
      <c r="C166" s="234" t="s">
        <v>370</v>
      </c>
      <c r="D166" s="238">
        <v>37497</v>
      </c>
      <c r="E166" s="237" t="s">
        <v>368</v>
      </c>
      <c r="F166" s="235" t="s">
        <v>827</v>
      </c>
      <c r="G166" s="236">
        <v>1</v>
      </c>
      <c r="H166" s="177">
        <v>980000</v>
      </c>
      <c r="I166" s="178">
        <v>5</v>
      </c>
      <c r="J166" s="179">
        <f t="shared" si="2"/>
        <v>4900000</v>
      </c>
      <c r="K166" s="180"/>
    </row>
    <row r="167" spans="1:11" s="141" customFormat="1" ht="18" customHeight="1">
      <c r="A167" s="235">
        <v>157</v>
      </c>
      <c r="B167" s="234" t="s">
        <v>371</v>
      </c>
      <c r="C167" s="234" t="s">
        <v>372</v>
      </c>
      <c r="D167" s="238">
        <v>37372</v>
      </c>
      <c r="E167" s="237" t="s">
        <v>368</v>
      </c>
      <c r="F167" s="235" t="s">
        <v>827</v>
      </c>
      <c r="G167" s="236">
        <v>1</v>
      </c>
      <c r="H167" s="177">
        <v>980000</v>
      </c>
      <c r="I167" s="178">
        <v>5</v>
      </c>
      <c r="J167" s="179">
        <f t="shared" si="2"/>
        <v>4900000</v>
      </c>
      <c r="K167" s="180"/>
    </row>
    <row r="168" spans="1:11" s="141" customFormat="1" ht="18" customHeight="1">
      <c r="A168" s="235">
        <v>158</v>
      </c>
      <c r="B168" s="234" t="s">
        <v>480</v>
      </c>
      <c r="C168" s="234" t="s">
        <v>481</v>
      </c>
      <c r="D168" s="238">
        <v>37496</v>
      </c>
      <c r="E168" s="237" t="s">
        <v>368</v>
      </c>
      <c r="F168" s="235" t="s">
        <v>831</v>
      </c>
      <c r="G168" s="236">
        <v>0.7</v>
      </c>
      <c r="H168" s="177">
        <v>980000</v>
      </c>
      <c r="I168" s="178">
        <v>5</v>
      </c>
      <c r="J168" s="179">
        <f t="shared" si="2"/>
        <v>3430000</v>
      </c>
      <c r="K168" s="180"/>
    </row>
    <row r="169" spans="1:11" s="141" customFormat="1" ht="18" customHeight="1">
      <c r="A169" s="235">
        <v>159</v>
      </c>
      <c r="B169" s="234" t="s">
        <v>524</v>
      </c>
      <c r="C169" s="234" t="s">
        <v>525</v>
      </c>
      <c r="D169" s="238">
        <v>37320</v>
      </c>
      <c r="E169" s="237" t="s">
        <v>368</v>
      </c>
      <c r="F169" s="235" t="s">
        <v>831</v>
      </c>
      <c r="G169" s="236">
        <v>0.7</v>
      </c>
      <c r="H169" s="177">
        <v>980000</v>
      </c>
      <c r="I169" s="178">
        <v>5</v>
      </c>
      <c r="J169" s="179">
        <f t="shared" si="2"/>
        <v>3430000</v>
      </c>
      <c r="K169" s="180"/>
    </row>
    <row r="170" spans="1:11" s="141" customFormat="1" ht="18" customHeight="1">
      <c r="A170" s="235">
        <v>160</v>
      </c>
      <c r="B170" s="234" t="s">
        <v>469</v>
      </c>
      <c r="C170" s="234" t="s">
        <v>470</v>
      </c>
      <c r="D170" s="238">
        <v>37347</v>
      </c>
      <c r="E170" s="237" t="s">
        <v>368</v>
      </c>
      <c r="F170" s="235" t="s">
        <v>831</v>
      </c>
      <c r="G170" s="236">
        <v>0.7</v>
      </c>
      <c r="H170" s="177">
        <v>980000</v>
      </c>
      <c r="I170" s="178">
        <v>5</v>
      </c>
      <c r="J170" s="179">
        <f t="shared" si="2"/>
        <v>3430000</v>
      </c>
      <c r="K170" s="180"/>
    </row>
    <row r="171" spans="1:11" s="141" customFormat="1" ht="18" customHeight="1">
      <c r="A171" s="235">
        <v>161</v>
      </c>
      <c r="B171" s="234" t="s">
        <v>373</v>
      </c>
      <c r="C171" s="234" t="s">
        <v>374</v>
      </c>
      <c r="D171" s="238">
        <v>37496</v>
      </c>
      <c r="E171" s="237" t="s">
        <v>368</v>
      </c>
      <c r="F171" s="235" t="s">
        <v>831</v>
      </c>
      <c r="G171" s="236">
        <v>0.7</v>
      </c>
      <c r="H171" s="177">
        <v>980000</v>
      </c>
      <c r="I171" s="178">
        <v>5</v>
      </c>
      <c r="J171" s="179">
        <f t="shared" si="2"/>
        <v>3430000</v>
      </c>
      <c r="K171" s="180"/>
    </row>
    <row r="172" spans="1:11" s="141" customFormat="1" ht="18" customHeight="1">
      <c r="A172" s="235">
        <v>162</v>
      </c>
      <c r="B172" s="234" t="s">
        <v>799</v>
      </c>
      <c r="C172" s="234" t="s">
        <v>800</v>
      </c>
      <c r="D172" s="238">
        <v>37538</v>
      </c>
      <c r="E172" s="237" t="s">
        <v>488</v>
      </c>
      <c r="F172" s="235" t="s">
        <v>831</v>
      </c>
      <c r="G172" s="236">
        <v>0.7</v>
      </c>
      <c r="H172" s="177">
        <v>980000</v>
      </c>
      <c r="I172" s="178">
        <v>5</v>
      </c>
      <c r="J172" s="179">
        <f t="shared" si="2"/>
        <v>3430000</v>
      </c>
      <c r="K172" s="180"/>
    </row>
    <row r="173" spans="1:11" s="141" customFormat="1" ht="18" customHeight="1">
      <c r="A173" s="235">
        <v>163</v>
      </c>
      <c r="B173" s="234" t="s">
        <v>750</v>
      </c>
      <c r="C173" s="234" t="s">
        <v>751</v>
      </c>
      <c r="D173" s="238">
        <v>37562</v>
      </c>
      <c r="E173" s="237" t="s">
        <v>488</v>
      </c>
      <c r="F173" s="235" t="s">
        <v>831</v>
      </c>
      <c r="G173" s="236">
        <v>0.7</v>
      </c>
      <c r="H173" s="177">
        <v>980000</v>
      </c>
      <c r="I173" s="178">
        <v>5</v>
      </c>
      <c r="J173" s="179">
        <f t="shared" si="2"/>
        <v>3430000</v>
      </c>
      <c r="K173" s="180"/>
    </row>
    <row r="174" spans="1:11" s="141" customFormat="1" ht="18" customHeight="1">
      <c r="A174" s="235">
        <v>164</v>
      </c>
      <c r="B174" s="234" t="s">
        <v>375</v>
      </c>
      <c r="C174" s="234" t="s">
        <v>376</v>
      </c>
      <c r="D174" s="238">
        <v>36407</v>
      </c>
      <c r="E174" s="237" t="s">
        <v>488</v>
      </c>
      <c r="F174" s="235" t="s">
        <v>831</v>
      </c>
      <c r="G174" s="236">
        <v>0.7</v>
      </c>
      <c r="H174" s="177">
        <v>980000</v>
      </c>
      <c r="I174" s="178">
        <v>5</v>
      </c>
      <c r="J174" s="179">
        <f t="shared" si="2"/>
        <v>3430000</v>
      </c>
      <c r="K174" s="180"/>
    </row>
    <row r="175" spans="1:11" s="141" customFormat="1" ht="18" customHeight="1">
      <c r="A175" s="235">
        <v>165</v>
      </c>
      <c r="B175" s="234" t="s">
        <v>752</v>
      </c>
      <c r="C175" s="234" t="s">
        <v>753</v>
      </c>
      <c r="D175" s="238">
        <v>37467</v>
      </c>
      <c r="E175" s="237" t="s">
        <v>488</v>
      </c>
      <c r="F175" s="235" t="s">
        <v>831</v>
      </c>
      <c r="G175" s="236">
        <v>0.7</v>
      </c>
      <c r="H175" s="177">
        <v>980000</v>
      </c>
      <c r="I175" s="178">
        <v>5</v>
      </c>
      <c r="J175" s="179">
        <f t="shared" si="2"/>
        <v>3430000</v>
      </c>
      <c r="K175" s="180"/>
    </row>
    <row r="176" spans="1:11" s="141" customFormat="1" ht="18" customHeight="1">
      <c r="A176" s="235">
        <v>166</v>
      </c>
      <c r="B176" s="234" t="s">
        <v>377</v>
      </c>
      <c r="C176" s="234" t="s">
        <v>378</v>
      </c>
      <c r="D176" s="238">
        <v>37288</v>
      </c>
      <c r="E176" s="237" t="s">
        <v>488</v>
      </c>
      <c r="F176" s="235" t="s">
        <v>831</v>
      </c>
      <c r="G176" s="236">
        <v>0.7</v>
      </c>
      <c r="H176" s="177">
        <v>980000</v>
      </c>
      <c r="I176" s="178">
        <v>5</v>
      </c>
      <c r="J176" s="179">
        <f t="shared" si="2"/>
        <v>3430000</v>
      </c>
      <c r="K176" s="180"/>
    </row>
    <row r="177" spans="1:11" s="141" customFormat="1" ht="18" customHeight="1">
      <c r="A177" s="235">
        <v>167</v>
      </c>
      <c r="B177" s="234" t="s">
        <v>379</v>
      </c>
      <c r="C177" s="234" t="s">
        <v>380</v>
      </c>
      <c r="D177" s="238">
        <v>37615</v>
      </c>
      <c r="E177" s="237" t="s">
        <v>489</v>
      </c>
      <c r="F177" s="235" t="s">
        <v>827</v>
      </c>
      <c r="G177" s="236">
        <v>1</v>
      </c>
      <c r="H177" s="177">
        <v>980000</v>
      </c>
      <c r="I177" s="178">
        <v>5</v>
      </c>
      <c r="J177" s="179">
        <f t="shared" si="2"/>
        <v>4900000</v>
      </c>
      <c r="K177" s="180"/>
    </row>
    <row r="178" spans="1:11" s="141" customFormat="1" ht="18" customHeight="1">
      <c r="A178" s="235">
        <v>168</v>
      </c>
      <c r="B178" s="234" t="s">
        <v>886</v>
      </c>
      <c r="C178" s="234" t="s">
        <v>887</v>
      </c>
      <c r="D178" s="238">
        <v>37585</v>
      </c>
      <c r="E178" s="237" t="s">
        <v>489</v>
      </c>
      <c r="F178" s="235" t="s">
        <v>827</v>
      </c>
      <c r="G178" s="236">
        <v>1</v>
      </c>
      <c r="H178" s="177">
        <v>980000</v>
      </c>
      <c r="I178" s="178">
        <v>5</v>
      </c>
      <c r="J178" s="179">
        <f t="shared" si="2"/>
        <v>4900000</v>
      </c>
      <c r="K178" s="180"/>
    </row>
    <row r="179" spans="1:11" s="141" customFormat="1" ht="18" customHeight="1">
      <c r="A179" s="235">
        <v>169</v>
      </c>
      <c r="B179" s="234" t="s">
        <v>381</v>
      </c>
      <c r="C179" s="234" t="s">
        <v>382</v>
      </c>
      <c r="D179" s="238">
        <v>37269</v>
      </c>
      <c r="E179" s="237" t="s">
        <v>489</v>
      </c>
      <c r="F179" s="235" t="s">
        <v>827</v>
      </c>
      <c r="G179" s="236">
        <v>1</v>
      </c>
      <c r="H179" s="177">
        <v>980000</v>
      </c>
      <c r="I179" s="178">
        <v>5</v>
      </c>
      <c r="J179" s="179">
        <f t="shared" si="2"/>
        <v>4900000</v>
      </c>
      <c r="K179" s="180"/>
    </row>
    <row r="180" spans="1:11" s="141" customFormat="1" ht="18" customHeight="1">
      <c r="A180" s="235">
        <v>170</v>
      </c>
      <c r="B180" s="234" t="s">
        <v>383</v>
      </c>
      <c r="C180" s="234" t="s">
        <v>384</v>
      </c>
      <c r="D180" s="238">
        <v>37298</v>
      </c>
      <c r="E180" s="237" t="s">
        <v>489</v>
      </c>
      <c r="F180" s="235" t="s">
        <v>832</v>
      </c>
      <c r="G180" s="236">
        <v>1</v>
      </c>
      <c r="H180" s="177">
        <v>980000</v>
      </c>
      <c r="I180" s="178">
        <v>5</v>
      </c>
      <c r="J180" s="179">
        <f t="shared" si="2"/>
        <v>4900000</v>
      </c>
      <c r="K180" s="180"/>
    </row>
    <row r="181" spans="1:11" s="141" customFormat="1" ht="18" customHeight="1">
      <c r="A181" s="235">
        <v>171</v>
      </c>
      <c r="B181" s="234" t="s">
        <v>385</v>
      </c>
      <c r="C181" s="234" t="s">
        <v>386</v>
      </c>
      <c r="D181" s="238">
        <v>37454</v>
      </c>
      <c r="E181" s="237" t="s">
        <v>489</v>
      </c>
      <c r="F181" s="235" t="s">
        <v>827</v>
      </c>
      <c r="G181" s="236">
        <v>1</v>
      </c>
      <c r="H181" s="177">
        <v>980000</v>
      </c>
      <c r="I181" s="178">
        <v>5</v>
      </c>
      <c r="J181" s="179">
        <f t="shared" si="2"/>
        <v>4900000</v>
      </c>
      <c r="K181" s="180"/>
    </row>
    <row r="182" spans="1:11" s="141" customFormat="1" ht="18" customHeight="1">
      <c r="A182" s="235">
        <v>172</v>
      </c>
      <c r="B182" s="234" t="s">
        <v>387</v>
      </c>
      <c r="C182" s="234" t="s">
        <v>388</v>
      </c>
      <c r="D182" s="238">
        <v>37525</v>
      </c>
      <c r="E182" s="237" t="s">
        <v>489</v>
      </c>
      <c r="F182" s="235" t="s">
        <v>832</v>
      </c>
      <c r="G182" s="236">
        <v>1</v>
      </c>
      <c r="H182" s="177">
        <v>980000</v>
      </c>
      <c r="I182" s="178">
        <v>5</v>
      </c>
      <c r="J182" s="179">
        <f t="shared" si="2"/>
        <v>4900000</v>
      </c>
      <c r="K182" s="180"/>
    </row>
    <row r="183" spans="1:11" s="141" customFormat="1" ht="18" customHeight="1">
      <c r="A183" s="235">
        <v>173</v>
      </c>
      <c r="B183" s="234" t="s">
        <v>406</v>
      </c>
      <c r="C183" s="234" t="s">
        <v>407</v>
      </c>
      <c r="D183" s="238">
        <v>37305</v>
      </c>
      <c r="E183" s="237" t="s">
        <v>490</v>
      </c>
      <c r="F183" s="235" t="s">
        <v>832</v>
      </c>
      <c r="G183" s="236">
        <v>1</v>
      </c>
      <c r="H183" s="177">
        <v>980000</v>
      </c>
      <c r="I183" s="178">
        <v>5</v>
      </c>
      <c r="J183" s="179">
        <f t="shared" si="2"/>
        <v>4900000</v>
      </c>
      <c r="K183" s="180"/>
    </row>
    <row r="184" spans="1:11" s="141" customFormat="1" ht="18" customHeight="1">
      <c r="A184" s="235">
        <v>174</v>
      </c>
      <c r="B184" s="234" t="s">
        <v>754</v>
      </c>
      <c r="C184" s="234" t="s">
        <v>755</v>
      </c>
      <c r="D184" s="238">
        <v>37284</v>
      </c>
      <c r="E184" s="237" t="s">
        <v>490</v>
      </c>
      <c r="F184" s="235" t="s">
        <v>827</v>
      </c>
      <c r="G184" s="236">
        <v>1</v>
      </c>
      <c r="H184" s="177">
        <v>980000</v>
      </c>
      <c r="I184" s="178">
        <v>5</v>
      </c>
      <c r="J184" s="179">
        <f t="shared" si="2"/>
        <v>4900000</v>
      </c>
      <c r="K184" s="180"/>
    </row>
    <row r="185" spans="1:11" s="141" customFormat="1" ht="18" customHeight="1">
      <c r="A185" s="235">
        <v>175</v>
      </c>
      <c r="B185" s="234" t="s">
        <v>756</v>
      </c>
      <c r="C185" s="234" t="s">
        <v>757</v>
      </c>
      <c r="D185" s="238">
        <v>37427</v>
      </c>
      <c r="E185" s="237" t="s">
        <v>490</v>
      </c>
      <c r="F185" s="235" t="s">
        <v>827</v>
      </c>
      <c r="G185" s="236">
        <v>1</v>
      </c>
      <c r="H185" s="177">
        <v>980000</v>
      </c>
      <c r="I185" s="178">
        <v>5</v>
      </c>
      <c r="J185" s="179">
        <f t="shared" si="2"/>
        <v>4900000</v>
      </c>
      <c r="K185" s="180"/>
    </row>
    <row r="186" spans="1:11" s="141" customFormat="1" ht="18" customHeight="1">
      <c r="A186" s="235">
        <v>176</v>
      </c>
      <c r="B186" s="234" t="s">
        <v>758</v>
      </c>
      <c r="C186" s="234" t="s">
        <v>759</v>
      </c>
      <c r="D186" s="238">
        <v>37464</v>
      </c>
      <c r="E186" s="237" t="s">
        <v>490</v>
      </c>
      <c r="F186" s="235" t="s">
        <v>831</v>
      </c>
      <c r="G186" s="236">
        <v>0.7</v>
      </c>
      <c r="H186" s="177">
        <v>980000</v>
      </c>
      <c r="I186" s="178">
        <v>5</v>
      </c>
      <c r="J186" s="179">
        <f t="shared" si="2"/>
        <v>3430000</v>
      </c>
      <c r="K186" s="180"/>
    </row>
    <row r="187" spans="1:11" s="141" customFormat="1" ht="18" customHeight="1">
      <c r="A187" s="235">
        <v>177</v>
      </c>
      <c r="B187" s="234" t="s">
        <v>461</v>
      </c>
      <c r="C187" s="234" t="s">
        <v>462</v>
      </c>
      <c r="D187" s="238">
        <v>37228</v>
      </c>
      <c r="E187" s="237" t="s">
        <v>491</v>
      </c>
      <c r="F187" s="235" t="s">
        <v>827</v>
      </c>
      <c r="G187" s="236">
        <v>1</v>
      </c>
      <c r="H187" s="177">
        <v>980000</v>
      </c>
      <c r="I187" s="178">
        <v>5</v>
      </c>
      <c r="J187" s="179">
        <f t="shared" si="2"/>
        <v>4900000</v>
      </c>
      <c r="K187" s="180"/>
    </row>
    <row r="188" spans="1:11" s="141" customFormat="1" ht="18" customHeight="1">
      <c r="A188" s="235">
        <v>178</v>
      </c>
      <c r="B188" s="234" t="s">
        <v>389</v>
      </c>
      <c r="C188" s="234" t="s">
        <v>390</v>
      </c>
      <c r="D188" s="238">
        <v>37501</v>
      </c>
      <c r="E188" s="237" t="s">
        <v>491</v>
      </c>
      <c r="F188" s="235" t="s">
        <v>831</v>
      </c>
      <c r="G188" s="236">
        <v>0.7</v>
      </c>
      <c r="H188" s="177">
        <v>980000</v>
      </c>
      <c r="I188" s="178">
        <v>5</v>
      </c>
      <c r="J188" s="179">
        <f t="shared" si="2"/>
        <v>3430000</v>
      </c>
      <c r="K188" s="180"/>
    </row>
    <row r="189" spans="1:11" s="141" customFormat="1" ht="18" customHeight="1">
      <c r="A189" s="235">
        <v>179</v>
      </c>
      <c r="B189" s="234" t="s">
        <v>391</v>
      </c>
      <c r="C189" s="234" t="s">
        <v>392</v>
      </c>
      <c r="D189" s="238">
        <v>37430</v>
      </c>
      <c r="E189" s="237" t="s">
        <v>491</v>
      </c>
      <c r="F189" s="235" t="s">
        <v>827</v>
      </c>
      <c r="G189" s="236">
        <v>1</v>
      </c>
      <c r="H189" s="177">
        <v>980000</v>
      </c>
      <c r="I189" s="178">
        <v>5</v>
      </c>
      <c r="J189" s="179">
        <f t="shared" si="2"/>
        <v>4900000</v>
      </c>
      <c r="K189" s="180"/>
    </row>
    <row r="190" spans="1:11" s="141" customFormat="1" ht="18" customHeight="1">
      <c r="A190" s="235">
        <v>180</v>
      </c>
      <c r="B190" s="234" t="s">
        <v>393</v>
      </c>
      <c r="C190" s="234" t="s">
        <v>15</v>
      </c>
      <c r="D190" s="238">
        <v>37366</v>
      </c>
      <c r="E190" s="237" t="s">
        <v>491</v>
      </c>
      <c r="F190" s="235" t="s">
        <v>831</v>
      </c>
      <c r="G190" s="236">
        <v>0.7</v>
      </c>
      <c r="H190" s="177">
        <v>980000</v>
      </c>
      <c r="I190" s="178">
        <v>5</v>
      </c>
      <c r="J190" s="179">
        <f t="shared" si="2"/>
        <v>3430000</v>
      </c>
      <c r="K190" s="180"/>
    </row>
    <row r="191" spans="1:11" s="141" customFormat="1" ht="18" customHeight="1">
      <c r="A191" s="235">
        <v>181</v>
      </c>
      <c r="B191" s="234" t="s">
        <v>572</v>
      </c>
      <c r="C191" s="234" t="s">
        <v>573</v>
      </c>
      <c r="D191" s="238">
        <v>37443</v>
      </c>
      <c r="E191" s="237" t="s">
        <v>491</v>
      </c>
      <c r="F191" s="235" t="s">
        <v>827</v>
      </c>
      <c r="G191" s="236">
        <v>1</v>
      </c>
      <c r="H191" s="177">
        <v>980000</v>
      </c>
      <c r="I191" s="178">
        <v>5</v>
      </c>
      <c r="J191" s="179">
        <f t="shared" si="2"/>
        <v>4900000</v>
      </c>
      <c r="K191" s="180"/>
    </row>
    <row r="192" spans="1:11" s="141" customFormat="1" ht="18" customHeight="1">
      <c r="A192" s="235">
        <v>182</v>
      </c>
      <c r="B192" s="234" t="s">
        <v>394</v>
      </c>
      <c r="C192" s="234" t="s">
        <v>395</v>
      </c>
      <c r="D192" s="238">
        <v>37621</v>
      </c>
      <c r="E192" s="237" t="s">
        <v>492</v>
      </c>
      <c r="F192" s="235" t="s">
        <v>832</v>
      </c>
      <c r="G192" s="236">
        <v>1</v>
      </c>
      <c r="H192" s="177">
        <v>980000</v>
      </c>
      <c r="I192" s="178">
        <v>5</v>
      </c>
      <c r="J192" s="179">
        <f t="shared" si="2"/>
        <v>4900000</v>
      </c>
      <c r="K192" s="180"/>
    </row>
    <row r="193" spans="1:11" s="141" customFormat="1" ht="18" customHeight="1">
      <c r="A193" s="235">
        <v>183</v>
      </c>
      <c r="B193" s="234" t="s">
        <v>760</v>
      </c>
      <c r="C193" s="234" t="s">
        <v>761</v>
      </c>
      <c r="D193" s="238">
        <v>37601</v>
      </c>
      <c r="E193" s="237" t="s">
        <v>492</v>
      </c>
      <c r="F193" s="235" t="s">
        <v>831</v>
      </c>
      <c r="G193" s="236">
        <v>0.7</v>
      </c>
      <c r="H193" s="177">
        <v>980000</v>
      </c>
      <c r="I193" s="178">
        <v>5</v>
      </c>
      <c r="J193" s="179">
        <f t="shared" si="2"/>
        <v>3430000</v>
      </c>
      <c r="K193" s="180"/>
    </row>
    <row r="194" spans="1:11" s="141" customFormat="1" ht="18" customHeight="1">
      <c r="A194" s="235">
        <v>184</v>
      </c>
      <c r="B194" s="234" t="s">
        <v>404</v>
      </c>
      <c r="C194" s="234" t="s">
        <v>405</v>
      </c>
      <c r="D194" s="238">
        <v>37099</v>
      </c>
      <c r="E194" s="237" t="s">
        <v>493</v>
      </c>
      <c r="F194" s="235" t="s">
        <v>832</v>
      </c>
      <c r="G194" s="236">
        <v>1</v>
      </c>
      <c r="H194" s="177">
        <v>980000</v>
      </c>
      <c r="I194" s="178">
        <v>5</v>
      </c>
      <c r="J194" s="179">
        <f t="shared" si="2"/>
        <v>4900000</v>
      </c>
      <c r="K194" s="180"/>
    </row>
    <row r="195" spans="1:11" s="141" customFormat="1" ht="18" customHeight="1">
      <c r="A195" s="235">
        <v>185</v>
      </c>
      <c r="B195" s="234" t="s">
        <v>396</v>
      </c>
      <c r="C195" s="234" t="s">
        <v>397</v>
      </c>
      <c r="D195" s="238">
        <v>37541</v>
      </c>
      <c r="E195" s="237" t="s">
        <v>493</v>
      </c>
      <c r="F195" s="235" t="s">
        <v>827</v>
      </c>
      <c r="G195" s="236">
        <v>1</v>
      </c>
      <c r="H195" s="177">
        <v>980000</v>
      </c>
      <c r="I195" s="178">
        <v>5</v>
      </c>
      <c r="J195" s="179">
        <f t="shared" si="2"/>
        <v>4900000</v>
      </c>
      <c r="K195" s="180"/>
    </row>
    <row r="196" spans="1:11" s="141" customFormat="1" ht="18" customHeight="1">
      <c r="A196" s="235">
        <v>186</v>
      </c>
      <c r="B196" s="234" t="s">
        <v>398</v>
      </c>
      <c r="C196" s="234" t="s">
        <v>399</v>
      </c>
      <c r="D196" s="238">
        <v>37340</v>
      </c>
      <c r="E196" s="237" t="s">
        <v>493</v>
      </c>
      <c r="F196" s="235" t="s">
        <v>831</v>
      </c>
      <c r="G196" s="236">
        <v>0.7</v>
      </c>
      <c r="H196" s="177">
        <v>980000</v>
      </c>
      <c r="I196" s="178">
        <v>5</v>
      </c>
      <c r="J196" s="179">
        <f t="shared" si="2"/>
        <v>3430000</v>
      </c>
      <c r="K196" s="180"/>
    </row>
    <row r="197" spans="1:11" s="141" customFormat="1" ht="18" customHeight="1">
      <c r="A197" s="235">
        <v>187</v>
      </c>
      <c r="B197" s="234" t="s">
        <v>888</v>
      </c>
      <c r="C197" s="234" t="s">
        <v>889</v>
      </c>
      <c r="D197" s="238">
        <v>37339</v>
      </c>
      <c r="E197" s="237" t="s">
        <v>493</v>
      </c>
      <c r="F197" s="235" t="s">
        <v>827</v>
      </c>
      <c r="G197" s="236">
        <v>1</v>
      </c>
      <c r="H197" s="177">
        <v>980000</v>
      </c>
      <c r="I197" s="178">
        <v>5</v>
      </c>
      <c r="J197" s="179">
        <f t="shared" si="2"/>
        <v>4900000</v>
      </c>
      <c r="K197" s="180"/>
    </row>
    <row r="198" spans="1:11" s="141" customFormat="1" ht="18" customHeight="1">
      <c r="A198" s="235">
        <v>188</v>
      </c>
      <c r="B198" s="234" t="s">
        <v>400</v>
      </c>
      <c r="C198" s="234" t="s">
        <v>401</v>
      </c>
      <c r="D198" s="238">
        <v>37276</v>
      </c>
      <c r="E198" s="237" t="s">
        <v>493</v>
      </c>
      <c r="F198" s="235" t="s">
        <v>831</v>
      </c>
      <c r="G198" s="236">
        <v>0.7</v>
      </c>
      <c r="H198" s="177">
        <v>980000</v>
      </c>
      <c r="I198" s="178">
        <v>5</v>
      </c>
      <c r="J198" s="179">
        <f t="shared" si="2"/>
        <v>3430000</v>
      </c>
      <c r="K198" s="180"/>
    </row>
    <row r="199" spans="1:11" s="141" customFormat="1" ht="18" customHeight="1">
      <c r="A199" s="235">
        <v>189</v>
      </c>
      <c r="B199" s="234" t="s">
        <v>402</v>
      </c>
      <c r="C199" s="234" t="s">
        <v>403</v>
      </c>
      <c r="D199" s="238">
        <v>37347</v>
      </c>
      <c r="E199" s="237" t="s">
        <v>493</v>
      </c>
      <c r="F199" s="235" t="s">
        <v>831</v>
      </c>
      <c r="G199" s="236">
        <v>0.7</v>
      </c>
      <c r="H199" s="177">
        <v>980000</v>
      </c>
      <c r="I199" s="178">
        <v>5</v>
      </c>
      <c r="J199" s="179">
        <f t="shared" si="2"/>
        <v>3430000</v>
      </c>
      <c r="K199" s="180"/>
    </row>
    <row r="200" spans="1:11" s="141" customFormat="1" ht="18" customHeight="1">
      <c r="A200" s="235">
        <v>190</v>
      </c>
      <c r="B200" s="234" t="s">
        <v>463</v>
      </c>
      <c r="C200" s="234" t="s">
        <v>464</v>
      </c>
      <c r="D200" s="238">
        <v>37540</v>
      </c>
      <c r="E200" s="237" t="s">
        <v>493</v>
      </c>
      <c r="F200" s="235" t="s">
        <v>831</v>
      </c>
      <c r="G200" s="236">
        <v>0.7</v>
      </c>
      <c r="H200" s="177">
        <v>980000</v>
      </c>
      <c r="I200" s="178">
        <v>5</v>
      </c>
      <c r="J200" s="179">
        <f t="shared" si="2"/>
        <v>3430000</v>
      </c>
      <c r="K200" s="180"/>
    </row>
    <row r="201" spans="1:11" s="141" customFormat="1" ht="18" customHeight="1">
      <c r="A201" s="235">
        <v>191</v>
      </c>
      <c r="B201" s="234" t="s">
        <v>408</v>
      </c>
      <c r="C201" s="234" t="s">
        <v>409</v>
      </c>
      <c r="D201" s="238">
        <v>37268</v>
      </c>
      <c r="E201" s="237" t="s">
        <v>494</v>
      </c>
      <c r="F201" s="235" t="s">
        <v>831</v>
      </c>
      <c r="G201" s="236">
        <v>0.7</v>
      </c>
      <c r="H201" s="177">
        <v>980000</v>
      </c>
      <c r="I201" s="178">
        <v>5</v>
      </c>
      <c r="J201" s="179">
        <f t="shared" si="2"/>
        <v>3430000</v>
      </c>
      <c r="K201" s="180"/>
    </row>
    <row r="202" spans="1:11" s="141" customFormat="1" ht="18" customHeight="1">
      <c r="A202" s="235">
        <v>192</v>
      </c>
      <c r="B202" s="234" t="s">
        <v>410</v>
      </c>
      <c r="C202" s="234" t="s">
        <v>411</v>
      </c>
      <c r="D202" s="238">
        <v>36423</v>
      </c>
      <c r="E202" s="237" t="s">
        <v>494</v>
      </c>
      <c r="F202" s="235" t="s">
        <v>831</v>
      </c>
      <c r="G202" s="236">
        <v>0.7</v>
      </c>
      <c r="H202" s="177">
        <v>980000</v>
      </c>
      <c r="I202" s="178">
        <v>5</v>
      </c>
      <c r="J202" s="179">
        <f t="shared" si="2"/>
        <v>3430000</v>
      </c>
      <c r="K202" s="180"/>
    </row>
    <row r="203" spans="1:11" s="141" customFormat="1" ht="18" customHeight="1">
      <c r="A203" s="235">
        <v>193</v>
      </c>
      <c r="B203" s="234" t="s">
        <v>412</v>
      </c>
      <c r="C203" s="234" t="s">
        <v>413</v>
      </c>
      <c r="D203" s="238">
        <v>37512</v>
      </c>
      <c r="E203" s="237" t="s">
        <v>494</v>
      </c>
      <c r="F203" s="235" t="s">
        <v>832</v>
      </c>
      <c r="G203" s="236">
        <v>1</v>
      </c>
      <c r="H203" s="177">
        <v>980000</v>
      </c>
      <c r="I203" s="178">
        <v>5</v>
      </c>
      <c r="J203" s="179">
        <f aca="true" t="shared" si="3" ref="J203:J266">G203*H203*I203</f>
        <v>4900000</v>
      </c>
      <c r="K203" s="180"/>
    </row>
    <row r="204" spans="1:11" s="141" customFormat="1" ht="18" customHeight="1">
      <c r="A204" s="235">
        <v>194</v>
      </c>
      <c r="B204" s="234" t="s">
        <v>414</v>
      </c>
      <c r="C204" s="234" t="s">
        <v>415</v>
      </c>
      <c r="D204" s="238">
        <v>37486</v>
      </c>
      <c r="E204" s="237" t="s">
        <v>494</v>
      </c>
      <c r="F204" s="235" t="s">
        <v>890</v>
      </c>
      <c r="G204" s="236">
        <v>1</v>
      </c>
      <c r="H204" s="177">
        <v>980000</v>
      </c>
      <c r="I204" s="178">
        <v>5</v>
      </c>
      <c r="J204" s="179">
        <f t="shared" si="3"/>
        <v>4900000</v>
      </c>
      <c r="K204" s="180"/>
    </row>
    <row r="205" spans="1:11" s="141" customFormat="1" ht="18" customHeight="1">
      <c r="A205" s="235">
        <v>195</v>
      </c>
      <c r="B205" s="234" t="s">
        <v>416</v>
      </c>
      <c r="C205" s="234" t="s">
        <v>417</v>
      </c>
      <c r="D205" s="238">
        <v>37494</v>
      </c>
      <c r="E205" s="237" t="s">
        <v>494</v>
      </c>
      <c r="F205" s="235" t="s">
        <v>827</v>
      </c>
      <c r="G205" s="236">
        <v>1</v>
      </c>
      <c r="H205" s="177">
        <v>980000</v>
      </c>
      <c r="I205" s="178">
        <v>5</v>
      </c>
      <c r="J205" s="179">
        <f t="shared" si="3"/>
        <v>4900000</v>
      </c>
      <c r="K205" s="180"/>
    </row>
    <row r="206" spans="1:11" s="141" customFormat="1" ht="18" customHeight="1">
      <c r="A206" s="235">
        <v>196</v>
      </c>
      <c r="B206" s="234" t="s">
        <v>418</v>
      </c>
      <c r="C206" s="234" t="s">
        <v>419</v>
      </c>
      <c r="D206" s="238">
        <v>37404</v>
      </c>
      <c r="E206" s="237" t="s">
        <v>494</v>
      </c>
      <c r="F206" s="235" t="s">
        <v>827</v>
      </c>
      <c r="G206" s="236">
        <v>1</v>
      </c>
      <c r="H206" s="177">
        <v>980000</v>
      </c>
      <c r="I206" s="178">
        <v>5</v>
      </c>
      <c r="J206" s="179">
        <f t="shared" si="3"/>
        <v>4900000</v>
      </c>
      <c r="K206" s="180"/>
    </row>
    <row r="207" spans="1:11" s="141" customFormat="1" ht="18" customHeight="1">
      <c r="A207" s="235">
        <v>197</v>
      </c>
      <c r="B207" s="234" t="s">
        <v>420</v>
      </c>
      <c r="C207" s="234" t="s">
        <v>421</v>
      </c>
      <c r="D207" s="238">
        <v>37396</v>
      </c>
      <c r="E207" s="237" t="s">
        <v>495</v>
      </c>
      <c r="F207" s="235" t="s">
        <v>827</v>
      </c>
      <c r="G207" s="236">
        <v>1</v>
      </c>
      <c r="H207" s="177">
        <v>980000</v>
      </c>
      <c r="I207" s="178">
        <v>5</v>
      </c>
      <c r="J207" s="179">
        <f t="shared" si="3"/>
        <v>4900000</v>
      </c>
      <c r="K207" s="180"/>
    </row>
    <row r="208" spans="1:11" s="141" customFormat="1" ht="18" customHeight="1">
      <c r="A208" s="235">
        <v>198</v>
      </c>
      <c r="B208" s="234" t="s">
        <v>422</v>
      </c>
      <c r="C208" s="234" t="s">
        <v>423</v>
      </c>
      <c r="D208" s="238">
        <v>36805</v>
      </c>
      <c r="E208" s="237" t="s">
        <v>495</v>
      </c>
      <c r="F208" s="235" t="s">
        <v>831</v>
      </c>
      <c r="G208" s="236">
        <v>0.7</v>
      </c>
      <c r="H208" s="177">
        <v>980000</v>
      </c>
      <c r="I208" s="178">
        <v>5</v>
      </c>
      <c r="J208" s="179">
        <f t="shared" si="3"/>
        <v>3430000</v>
      </c>
      <c r="K208" s="180"/>
    </row>
    <row r="209" spans="1:11" s="141" customFormat="1" ht="18" customHeight="1">
      <c r="A209" s="235">
        <v>199</v>
      </c>
      <c r="B209" s="234" t="s">
        <v>526</v>
      </c>
      <c r="C209" s="234" t="s">
        <v>527</v>
      </c>
      <c r="D209" s="238">
        <v>37484</v>
      </c>
      <c r="E209" s="237" t="s">
        <v>495</v>
      </c>
      <c r="F209" s="235" t="s">
        <v>831</v>
      </c>
      <c r="G209" s="236">
        <v>0.7</v>
      </c>
      <c r="H209" s="177">
        <v>980000</v>
      </c>
      <c r="I209" s="178">
        <v>5</v>
      </c>
      <c r="J209" s="179">
        <f t="shared" si="3"/>
        <v>3430000</v>
      </c>
      <c r="K209" s="180"/>
    </row>
    <row r="210" spans="1:11" s="141" customFormat="1" ht="18" customHeight="1">
      <c r="A210" s="235">
        <v>200</v>
      </c>
      <c r="B210" s="234" t="s">
        <v>424</v>
      </c>
      <c r="C210" s="234" t="s">
        <v>425</v>
      </c>
      <c r="D210" s="238">
        <v>37419</v>
      </c>
      <c r="E210" s="237" t="s">
        <v>496</v>
      </c>
      <c r="F210" s="235" t="s">
        <v>831</v>
      </c>
      <c r="G210" s="236">
        <v>0.7</v>
      </c>
      <c r="H210" s="177">
        <v>980000</v>
      </c>
      <c r="I210" s="178">
        <v>5</v>
      </c>
      <c r="J210" s="179">
        <f t="shared" si="3"/>
        <v>3430000</v>
      </c>
      <c r="K210" s="180"/>
    </row>
    <row r="211" spans="1:11" s="141" customFormat="1" ht="18" customHeight="1">
      <c r="A211" s="235">
        <v>201</v>
      </c>
      <c r="B211" s="234" t="s">
        <v>426</v>
      </c>
      <c r="C211" s="234" t="s">
        <v>427</v>
      </c>
      <c r="D211" s="238">
        <v>37323</v>
      </c>
      <c r="E211" s="237" t="s">
        <v>496</v>
      </c>
      <c r="F211" s="235" t="s">
        <v>832</v>
      </c>
      <c r="G211" s="236">
        <v>1</v>
      </c>
      <c r="H211" s="177">
        <v>980000</v>
      </c>
      <c r="I211" s="178">
        <v>5</v>
      </c>
      <c r="J211" s="179">
        <f t="shared" si="3"/>
        <v>4900000</v>
      </c>
      <c r="K211" s="180"/>
    </row>
    <row r="212" spans="1:11" s="141" customFormat="1" ht="18" customHeight="1">
      <c r="A212" s="235">
        <v>202</v>
      </c>
      <c r="B212" s="234" t="s">
        <v>428</v>
      </c>
      <c r="C212" s="234" t="s">
        <v>429</v>
      </c>
      <c r="D212" s="238">
        <v>37481</v>
      </c>
      <c r="E212" s="237" t="s">
        <v>496</v>
      </c>
      <c r="F212" s="235" t="s">
        <v>827</v>
      </c>
      <c r="G212" s="236">
        <v>1</v>
      </c>
      <c r="H212" s="177">
        <v>980000</v>
      </c>
      <c r="I212" s="178">
        <v>5</v>
      </c>
      <c r="J212" s="179">
        <f t="shared" si="3"/>
        <v>4900000</v>
      </c>
      <c r="K212" s="180"/>
    </row>
    <row r="213" spans="1:11" s="141" customFormat="1" ht="18" customHeight="1">
      <c r="A213" s="235">
        <v>203</v>
      </c>
      <c r="B213" s="234" t="s">
        <v>153</v>
      </c>
      <c r="C213" s="234" t="s">
        <v>154</v>
      </c>
      <c r="D213" s="238">
        <v>37143</v>
      </c>
      <c r="E213" s="237" t="s">
        <v>762</v>
      </c>
      <c r="F213" s="235" t="s">
        <v>837</v>
      </c>
      <c r="G213" s="236">
        <v>0.5</v>
      </c>
      <c r="H213" s="177">
        <v>980000</v>
      </c>
      <c r="I213" s="178">
        <v>5</v>
      </c>
      <c r="J213" s="179">
        <f t="shared" si="3"/>
        <v>2450000</v>
      </c>
      <c r="K213" s="180"/>
    </row>
    <row r="214" spans="1:11" s="141" customFormat="1" ht="18" customHeight="1">
      <c r="A214" s="235">
        <v>204</v>
      </c>
      <c r="B214" s="234" t="s">
        <v>151</v>
      </c>
      <c r="C214" s="234" t="s">
        <v>152</v>
      </c>
      <c r="D214" s="238">
        <v>37251</v>
      </c>
      <c r="E214" s="237" t="s">
        <v>762</v>
      </c>
      <c r="F214" s="235" t="s">
        <v>891</v>
      </c>
      <c r="G214" s="236">
        <v>1</v>
      </c>
      <c r="H214" s="177">
        <v>980000</v>
      </c>
      <c r="I214" s="178">
        <v>5</v>
      </c>
      <c r="J214" s="179">
        <f t="shared" si="3"/>
        <v>4900000</v>
      </c>
      <c r="K214" s="180"/>
    </row>
    <row r="215" spans="1:11" s="141" customFormat="1" ht="18" customHeight="1">
      <c r="A215" s="235">
        <v>205</v>
      </c>
      <c r="B215" s="234" t="s">
        <v>169</v>
      </c>
      <c r="C215" s="234" t="s">
        <v>170</v>
      </c>
      <c r="D215" s="238">
        <v>37228</v>
      </c>
      <c r="E215" s="237" t="s">
        <v>763</v>
      </c>
      <c r="F215" s="235" t="s">
        <v>831</v>
      </c>
      <c r="G215" s="236">
        <v>0.7</v>
      </c>
      <c r="H215" s="177">
        <v>980000</v>
      </c>
      <c r="I215" s="178">
        <v>5</v>
      </c>
      <c r="J215" s="179">
        <f t="shared" si="3"/>
        <v>3430000</v>
      </c>
      <c r="K215" s="180"/>
    </row>
    <row r="216" spans="1:11" s="141" customFormat="1" ht="18" customHeight="1">
      <c r="A216" s="235">
        <v>206</v>
      </c>
      <c r="B216" s="234" t="s">
        <v>892</v>
      </c>
      <c r="C216" s="234" t="s">
        <v>893</v>
      </c>
      <c r="D216" s="238">
        <v>37231</v>
      </c>
      <c r="E216" s="237" t="s">
        <v>763</v>
      </c>
      <c r="F216" s="235" t="s">
        <v>827</v>
      </c>
      <c r="G216" s="236">
        <v>1</v>
      </c>
      <c r="H216" s="177">
        <v>980000</v>
      </c>
      <c r="I216" s="178">
        <v>5</v>
      </c>
      <c r="J216" s="179">
        <f t="shared" si="3"/>
        <v>4900000</v>
      </c>
      <c r="K216" s="180"/>
    </row>
    <row r="217" spans="1:11" s="141" customFormat="1" ht="18" customHeight="1">
      <c r="A217" s="235">
        <v>207</v>
      </c>
      <c r="B217" s="234" t="s">
        <v>801</v>
      </c>
      <c r="C217" s="234" t="s">
        <v>802</v>
      </c>
      <c r="D217" s="238">
        <v>36995</v>
      </c>
      <c r="E217" s="237" t="s">
        <v>763</v>
      </c>
      <c r="F217" s="235" t="s">
        <v>827</v>
      </c>
      <c r="G217" s="236">
        <v>1</v>
      </c>
      <c r="H217" s="177">
        <v>980000</v>
      </c>
      <c r="I217" s="178">
        <v>5</v>
      </c>
      <c r="J217" s="179">
        <f t="shared" si="3"/>
        <v>4900000</v>
      </c>
      <c r="K217" s="180"/>
    </row>
    <row r="218" spans="1:11" s="141" customFormat="1" ht="18" customHeight="1">
      <c r="A218" s="235">
        <v>208</v>
      </c>
      <c r="B218" s="234" t="s">
        <v>177</v>
      </c>
      <c r="C218" s="234" t="s">
        <v>178</v>
      </c>
      <c r="D218" s="238">
        <v>37029</v>
      </c>
      <c r="E218" s="237" t="s">
        <v>763</v>
      </c>
      <c r="F218" s="235" t="s">
        <v>832</v>
      </c>
      <c r="G218" s="236">
        <v>1</v>
      </c>
      <c r="H218" s="177">
        <v>980000</v>
      </c>
      <c r="I218" s="178">
        <v>5</v>
      </c>
      <c r="J218" s="179">
        <f t="shared" si="3"/>
        <v>4900000</v>
      </c>
      <c r="K218" s="180"/>
    </row>
    <row r="219" spans="1:11" s="141" customFormat="1" ht="18" customHeight="1">
      <c r="A219" s="235">
        <v>209</v>
      </c>
      <c r="B219" s="234" t="s">
        <v>894</v>
      </c>
      <c r="C219" s="234" t="s">
        <v>895</v>
      </c>
      <c r="D219" s="238">
        <v>33175</v>
      </c>
      <c r="E219" s="237" t="s">
        <v>896</v>
      </c>
      <c r="F219" s="235" t="s">
        <v>832</v>
      </c>
      <c r="G219" s="236">
        <v>1</v>
      </c>
      <c r="H219" s="177">
        <v>980000</v>
      </c>
      <c r="I219" s="178">
        <v>5</v>
      </c>
      <c r="J219" s="179">
        <f t="shared" si="3"/>
        <v>4900000</v>
      </c>
      <c r="K219" s="180"/>
    </row>
    <row r="220" spans="1:11" s="141" customFormat="1" ht="18" customHeight="1">
      <c r="A220" s="235">
        <v>210</v>
      </c>
      <c r="B220" s="234" t="s">
        <v>149</v>
      </c>
      <c r="C220" s="234" t="s">
        <v>150</v>
      </c>
      <c r="D220" s="238">
        <v>36948</v>
      </c>
      <c r="E220" s="237" t="s">
        <v>764</v>
      </c>
      <c r="F220" s="235" t="s">
        <v>832</v>
      </c>
      <c r="G220" s="236">
        <v>1</v>
      </c>
      <c r="H220" s="177">
        <v>980000</v>
      </c>
      <c r="I220" s="178">
        <v>5</v>
      </c>
      <c r="J220" s="179">
        <f t="shared" si="3"/>
        <v>4900000</v>
      </c>
      <c r="K220" s="180"/>
    </row>
    <row r="221" spans="1:11" s="141" customFormat="1" ht="18" customHeight="1">
      <c r="A221" s="235">
        <v>211</v>
      </c>
      <c r="B221" s="234" t="s">
        <v>155</v>
      </c>
      <c r="C221" s="234" t="s">
        <v>156</v>
      </c>
      <c r="D221" s="238">
        <v>36895</v>
      </c>
      <c r="E221" s="237" t="s">
        <v>764</v>
      </c>
      <c r="F221" s="235" t="s">
        <v>827</v>
      </c>
      <c r="G221" s="236">
        <v>1</v>
      </c>
      <c r="H221" s="177">
        <v>980000</v>
      </c>
      <c r="I221" s="178">
        <v>5</v>
      </c>
      <c r="J221" s="179">
        <f t="shared" si="3"/>
        <v>4900000</v>
      </c>
      <c r="K221" s="180"/>
    </row>
    <row r="222" spans="1:11" s="141" customFormat="1" ht="18" customHeight="1">
      <c r="A222" s="235">
        <v>212</v>
      </c>
      <c r="B222" s="234" t="s">
        <v>465</v>
      </c>
      <c r="C222" s="234" t="s">
        <v>466</v>
      </c>
      <c r="D222" s="238">
        <v>36979</v>
      </c>
      <c r="E222" s="237" t="s">
        <v>764</v>
      </c>
      <c r="F222" s="235" t="s">
        <v>827</v>
      </c>
      <c r="G222" s="236">
        <v>1</v>
      </c>
      <c r="H222" s="177">
        <v>980000</v>
      </c>
      <c r="I222" s="178">
        <v>5</v>
      </c>
      <c r="J222" s="179">
        <f t="shared" si="3"/>
        <v>4900000</v>
      </c>
      <c r="K222" s="180"/>
    </row>
    <row r="223" spans="1:11" s="141" customFormat="1" ht="18" customHeight="1">
      <c r="A223" s="235">
        <v>213</v>
      </c>
      <c r="B223" s="234" t="s">
        <v>287</v>
      </c>
      <c r="C223" s="234" t="s">
        <v>288</v>
      </c>
      <c r="D223" s="238">
        <v>37011</v>
      </c>
      <c r="E223" s="237" t="s">
        <v>765</v>
      </c>
      <c r="F223" s="235" t="s">
        <v>830</v>
      </c>
      <c r="G223" s="236">
        <v>1</v>
      </c>
      <c r="H223" s="177">
        <v>980000</v>
      </c>
      <c r="I223" s="178">
        <v>5</v>
      </c>
      <c r="J223" s="179">
        <f t="shared" si="3"/>
        <v>4900000</v>
      </c>
      <c r="K223" s="180"/>
    </row>
    <row r="224" spans="1:11" s="141" customFormat="1" ht="18" customHeight="1">
      <c r="A224" s="235">
        <v>214</v>
      </c>
      <c r="B224" s="234" t="s">
        <v>157</v>
      </c>
      <c r="C224" s="234" t="s">
        <v>158</v>
      </c>
      <c r="D224" s="238">
        <v>36958</v>
      </c>
      <c r="E224" s="237" t="s">
        <v>765</v>
      </c>
      <c r="F224" s="235" t="s">
        <v>831</v>
      </c>
      <c r="G224" s="236">
        <v>0.7</v>
      </c>
      <c r="H224" s="177">
        <v>980000</v>
      </c>
      <c r="I224" s="178">
        <v>5</v>
      </c>
      <c r="J224" s="179">
        <f t="shared" si="3"/>
        <v>3430000</v>
      </c>
      <c r="K224" s="180"/>
    </row>
    <row r="225" spans="1:11" s="141" customFormat="1" ht="18" customHeight="1">
      <c r="A225" s="235">
        <v>215</v>
      </c>
      <c r="B225" s="234" t="s">
        <v>897</v>
      </c>
      <c r="C225" s="234" t="s">
        <v>898</v>
      </c>
      <c r="D225" s="238">
        <v>36589</v>
      </c>
      <c r="E225" s="237" t="s">
        <v>765</v>
      </c>
      <c r="F225" s="235" t="s">
        <v>831</v>
      </c>
      <c r="G225" s="236">
        <v>0.7</v>
      </c>
      <c r="H225" s="177">
        <v>980000</v>
      </c>
      <c r="I225" s="178">
        <v>5</v>
      </c>
      <c r="J225" s="179">
        <f t="shared" si="3"/>
        <v>3430000</v>
      </c>
      <c r="K225" s="180"/>
    </row>
    <row r="226" spans="1:11" s="141" customFormat="1" ht="18" customHeight="1">
      <c r="A226" s="235">
        <v>216</v>
      </c>
      <c r="B226" s="234" t="s">
        <v>159</v>
      </c>
      <c r="C226" s="234" t="s">
        <v>160</v>
      </c>
      <c r="D226" s="238">
        <v>37022</v>
      </c>
      <c r="E226" s="237" t="s">
        <v>765</v>
      </c>
      <c r="F226" s="235" t="s">
        <v>831</v>
      </c>
      <c r="G226" s="236">
        <v>0.7</v>
      </c>
      <c r="H226" s="177">
        <v>980000</v>
      </c>
      <c r="I226" s="178">
        <v>5</v>
      </c>
      <c r="J226" s="179">
        <f t="shared" si="3"/>
        <v>3430000</v>
      </c>
      <c r="K226" s="180"/>
    </row>
    <row r="227" spans="1:11" s="141" customFormat="1" ht="18" customHeight="1">
      <c r="A227" s="235">
        <v>217</v>
      </c>
      <c r="B227" s="234" t="s">
        <v>161</v>
      </c>
      <c r="C227" s="234" t="s">
        <v>162</v>
      </c>
      <c r="D227" s="238">
        <v>37235</v>
      </c>
      <c r="E227" s="237" t="s">
        <v>765</v>
      </c>
      <c r="F227" s="235" t="s">
        <v>890</v>
      </c>
      <c r="G227" s="236">
        <v>1</v>
      </c>
      <c r="H227" s="177">
        <v>980000</v>
      </c>
      <c r="I227" s="178">
        <v>5</v>
      </c>
      <c r="J227" s="179">
        <f t="shared" si="3"/>
        <v>4900000</v>
      </c>
      <c r="K227" s="180"/>
    </row>
    <row r="228" spans="1:11" s="141" customFormat="1" ht="18" customHeight="1">
      <c r="A228" s="235">
        <v>218</v>
      </c>
      <c r="B228" s="234" t="s">
        <v>163</v>
      </c>
      <c r="C228" s="234" t="s">
        <v>164</v>
      </c>
      <c r="D228" s="238">
        <v>36950</v>
      </c>
      <c r="E228" s="237" t="s">
        <v>765</v>
      </c>
      <c r="F228" s="235" t="s">
        <v>827</v>
      </c>
      <c r="G228" s="236">
        <v>1</v>
      </c>
      <c r="H228" s="177">
        <v>980000</v>
      </c>
      <c r="I228" s="178">
        <v>5</v>
      </c>
      <c r="J228" s="179">
        <f t="shared" si="3"/>
        <v>4900000</v>
      </c>
      <c r="K228" s="180"/>
    </row>
    <row r="229" spans="1:11" s="141" customFormat="1" ht="18" customHeight="1">
      <c r="A229" s="235">
        <v>219</v>
      </c>
      <c r="B229" s="234" t="s">
        <v>899</v>
      </c>
      <c r="C229" s="234" t="s">
        <v>900</v>
      </c>
      <c r="D229" s="238">
        <v>36940</v>
      </c>
      <c r="E229" s="237" t="s">
        <v>765</v>
      </c>
      <c r="F229" s="235" t="s">
        <v>827</v>
      </c>
      <c r="G229" s="236">
        <v>1</v>
      </c>
      <c r="H229" s="177">
        <v>980000</v>
      </c>
      <c r="I229" s="178">
        <v>5</v>
      </c>
      <c r="J229" s="179">
        <f t="shared" si="3"/>
        <v>4900000</v>
      </c>
      <c r="K229" s="180"/>
    </row>
    <row r="230" spans="1:11" s="141" customFormat="1" ht="18" customHeight="1">
      <c r="A230" s="235">
        <v>220</v>
      </c>
      <c r="B230" s="234" t="s">
        <v>165</v>
      </c>
      <c r="C230" s="234" t="s">
        <v>166</v>
      </c>
      <c r="D230" s="238">
        <v>36528</v>
      </c>
      <c r="E230" s="237" t="s">
        <v>765</v>
      </c>
      <c r="F230" s="235" t="s">
        <v>831</v>
      </c>
      <c r="G230" s="236">
        <v>0.7</v>
      </c>
      <c r="H230" s="177">
        <v>980000</v>
      </c>
      <c r="I230" s="178">
        <v>5</v>
      </c>
      <c r="J230" s="179">
        <f t="shared" si="3"/>
        <v>3430000</v>
      </c>
      <c r="K230" s="180"/>
    </row>
    <row r="231" spans="1:11" s="141" customFormat="1" ht="18" customHeight="1">
      <c r="A231" s="235">
        <v>221</v>
      </c>
      <c r="B231" s="234" t="s">
        <v>901</v>
      </c>
      <c r="C231" s="234" t="s">
        <v>857</v>
      </c>
      <c r="D231" s="238">
        <v>37039</v>
      </c>
      <c r="E231" s="237" t="s">
        <v>765</v>
      </c>
      <c r="F231" s="235" t="s">
        <v>827</v>
      </c>
      <c r="G231" s="236">
        <v>1</v>
      </c>
      <c r="H231" s="177">
        <v>980000</v>
      </c>
      <c r="I231" s="178">
        <v>5</v>
      </c>
      <c r="J231" s="179">
        <f t="shared" si="3"/>
        <v>4900000</v>
      </c>
      <c r="K231" s="180"/>
    </row>
    <row r="232" spans="1:11" s="141" customFormat="1" ht="18" customHeight="1">
      <c r="A232" s="235">
        <v>222</v>
      </c>
      <c r="B232" s="234" t="s">
        <v>167</v>
      </c>
      <c r="C232" s="234" t="s">
        <v>168</v>
      </c>
      <c r="D232" s="238">
        <v>37239</v>
      </c>
      <c r="E232" s="237" t="s">
        <v>765</v>
      </c>
      <c r="F232" s="235" t="s">
        <v>837</v>
      </c>
      <c r="G232" s="236">
        <v>0.5</v>
      </c>
      <c r="H232" s="177">
        <v>980000</v>
      </c>
      <c r="I232" s="178">
        <v>5</v>
      </c>
      <c r="J232" s="179">
        <f t="shared" si="3"/>
        <v>2450000</v>
      </c>
      <c r="K232" s="180"/>
    </row>
    <row r="233" spans="1:11" s="141" customFormat="1" ht="18" customHeight="1">
      <c r="A233" s="235">
        <v>223</v>
      </c>
      <c r="B233" s="234" t="s">
        <v>171</v>
      </c>
      <c r="C233" s="234" t="s">
        <v>172</v>
      </c>
      <c r="D233" s="238">
        <v>37029</v>
      </c>
      <c r="E233" s="237" t="s">
        <v>766</v>
      </c>
      <c r="F233" s="235" t="s">
        <v>827</v>
      </c>
      <c r="G233" s="236">
        <v>1</v>
      </c>
      <c r="H233" s="177">
        <v>980000</v>
      </c>
      <c r="I233" s="178">
        <v>5</v>
      </c>
      <c r="J233" s="179">
        <f t="shared" si="3"/>
        <v>4900000</v>
      </c>
      <c r="K233" s="180"/>
    </row>
    <row r="234" spans="1:11" s="141" customFormat="1" ht="18" customHeight="1">
      <c r="A234" s="235">
        <v>224</v>
      </c>
      <c r="B234" s="234" t="s">
        <v>173</v>
      </c>
      <c r="C234" s="234" t="s">
        <v>174</v>
      </c>
      <c r="D234" s="238">
        <v>36993</v>
      </c>
      <c r="E234" s="237" t="s">
        <v>766</v>
      </c>
      <c r="F234" s="235" t="s">
        <v>831</v>
      </c>
      <c r="G234" s="236">
        <v>0.7</v>
      </c>
      <c r="H234" s="177">
        <v>980000</v>
      </c>
      <c r="I234" s="178">
        <v>5</v>
      </c>
      <c r="J234" s="179">
        <f t="shared" si="3"/>
        <v>3430000</v>
      </c>
      <c r="K234" s="180"/>
    </row>
    <row r="235" spans="1:11" s="141" customFormat="1" ht="18" customHeight="1">
      <c r="A235" s="235">
        <v>225</v>
      </c>
      <c r="B235" s="234" t="s">
        <v>803</v>
      </c>
      <c r="C235" s="234" t="s">
        <v>804</v>
      </c>
      <c r="D235" s="238">
        <v>37217</v>
      </c>
      <c r="E235" s="237" t="s">
        <v>766</v>
      </c>
      <c r="F235" s="235" t="s">
        <v>831</v>
      </c>
      <c r="G235" s="236">
        <v>0.7</v>
      </c>
      <c r="H235" s="177">
        <v>980000</v>
      </c>
      <c r="I235" s="178">
        <v>5</v>
      </c>
      <c r="J235" s="179">
        <f t="shared" si="3"/>
        <v>3430000</v>
      </c>
      <c r="K235" s="180"/>
    </row>
    <row r="236" spans="1:11" s="141" customFormat="1" ht="18" customHeight="1">
      <c r="A236" s="235">
        <v>226</v>
      </c>
      <c r="B236" s="234" t="s">
        <v>767</v>
      </c>
      <c r="C236" s="234" t="s">
        <v>768</v>
      </c>
      <c r="D236" s="238">
        <v>36722</v>
      </c>
      <c r="E236" s="237" t="s">
        <v>766</v>
      </c>
      <c r="F236" s="235" t="s">
        <v>831</v>
      </c>
      <c r="G236" s="236">
        <v>0.7</v>
      </c>
      <c r="H236" s="177">
        <v>980000</v>
      </c>
      <c r="I236" s="178">
        <v>5</v>
      </c>
      <c r="J236" s="179">
        <f t="shared" si="3"/>
        <v>3430000</v>
      </c>
      <c r="K236" s="180"/>
    </row>
    <row r="237" spans="1:11" s="141" customFormat="1" ht="18" customHeight="1">
      <c r="A237" s="235">
        <v>227</v>
      </c>
      <c r="B237" s="234" t="s">
        <v>530</v>
      </c>
      <c r="C237" s="234" t="s">
        <v>531</v>
      </c>
      <c r="D237" s="238">
        <v>36928</v>
      </c>
      <c r="E237" s="237" t="s">
        <v>766</v>
      </c>
      <c r="F237" s="235" t="s">
        <v>831</v>
      </c>
      <c r="G237" s="236">
        <v>0.7</v>
      </c>
      <c r="H237" s="177">
        <v>980000</v>
      </c>
      <c r="I237" s="178">
        <v>5</v>
      </c>
      <c r="J237" s="179">
        <f t="shared" si="3"/>
        <v>3430000</v>
      </c>
      <c r="K237" s="180"/>
    </row>
    <row r="238" spans="1:11" s="141" customFormat="1" ht="18" customHeight="1">
      <c r="A238" s="235">
        <v>228</v>
      </c>
      <c r="B238" s="234" t="s">
        <v>175</v>
      </c>
      <c r="C238" s="234" t="s">
        <v>176</v>
      </c>
      <c r="D238" s="238">
        <v>36817</v>
      </c>
      <c r="E238" s="237" t="s">
        <v>769</v>
      </c>
      <c r="F238" s="235" t="s">
        <v>827</v>
      </c>
      <c r="G238" s="236">
        <v>1</v>
      </c>
      <c r="H238" s="177">
        <v>980000</v>
      </c>
      <c r="I238" s="178">
        <v>5</v>
      </c>
      <c r="J238" s="179">
        <f t="shared" si="3"/>
        <v>4900000</v>
      </c>
      <c r="K238" s="180"/>
    </row>
    <row r="239" spans="1:11" s="141" customFormat="1" ht="18" customHeight="1">
      <c r="A239" s="235">
        <v>229</v>
      </c>
      <c r="B239" s="234" t="s">
        <v>902</v>
      </c>
      <c r="C239" s="234" t="s">
        <v>903</v>
      </c>
      <c r="D239" s="238">
        <v>37106</v>
      </c>
      <c r="E239" s="237" t="s">
        <v>769</v>
      </c>
      <c r="F239" s="235" t="s">
        <v>827</v>
      </c>
      <c r="G239" s="236">
        <v>1</v>
      </c>
      <c r="H239" s="177">
        <v>980000</v>
      </c>
      <c r="I239" s="178">
        <v>5</v>
      </c>
      <c r="J239" s="179">
        <f t="shared" si="3"/>
        <v>4900000</v>
      </c>
      <c r="K239" s="180"/>
    </row>
    <row r="240" spans="1:11" s="141" customFormat="1" ht="18" customHeight="1">
      <c r="A240" s="235">
        <v>230</v>
      </c>
      <c r="B240" s="234" t="s">
        <v>179</v>
      </c>
      <c r="C240" s="234" t="s">
        <v>180</v>
      </c>
      <c r="D240" s="238">
        <v>37197</v>
      </c>
      <c r="E240" s="237" t="s">
        <v>769</v>
      </c>
      <c r="F240" s="235" t="s">
        <v>827</v>
      </c>
      <c r="G240" s="236">
        <v>1</v>
      </c>
      <c r="H240" s="177">
        <v>980000</v>
      </c>
      <c r="I240" s="178">
        <v>5</v>
      </c>
      <c r="J240" s="179">
        <f t="shared" si="3"/>
        <v>4900000</v>
      </c>
      <c r="K240" s="180"/>
    </row>
    <row r="241" spans="1:11" s="141" customFormat="1" ht="18" customHeight="1">
      <c r="A241" s="235">
        <v>231</v>
      </c>
      <c r="B241" s="234" t="s">
        <v>181</v>
      </c>
      <c r="C241" s="234" t="s">
        <v>182</v>
      </c>
      <c r="D241" s="238">
        <v>36945</v>
      </c>
      <c r="E241" s="237" t="s">
        <v>769</v>
      </c>
      <c r="F241" s="235" t="s">
        <v>827</v>
      </c>
      <c r="G241" s="236">
        <v>1</v>
      </c>
      <c r="H241" s="177">
        <v>980000</v>
      </c>
      <c r="I241" s="178">
        <v>5</v>
      </c>
      <c r="J241" s="179">
        <f t="shared" si="3"/>
        <v>4900000</v>
      </c>
      <c r="K241" s="180"/>
    </row>
    <row r="242" spans="1:11" s="141" customFormat="1" ht="18" customHeight="1">
      <c r="A242" s="235">
        <v>232</v>
      </c>
      <c r="B242" s="234" t="s">
        <v>183</v>
      </c>
      <c r="C242" s="234" t="s">
        <v>184</v>
      </c>
      <c r="D242" s="238">
        <v>36911</v>
      </c>
      <c r="E242" s="237" t="s">
        <v>769</v>
      </c>
      <c r="F242" s="235" t="s">
        <v>831</v>
      </c>
      <c r="G242" s="236">
        <v>0.7</v>
      </c>
      <c r="H242" s="177">
        <v>980000</v>
      </c>
      <c r="I242" s="178">
        <v>5</v>
      </c>
      <c r="J242" s="179">
        <f t="shared" si="3"/>
        <v>3430000</v>
      </c>
      <c r="K242" s="180"/>
    </row>
    <row r="243" spans="1:11" s="141" customFormat="1" ht="18" customHeight="1">
      <c r="A243" s="235">
        <v>233</v>
      </c>
      <c r="B243" s="234" t="s">
        <v>185</v>
      </c>
      <c r="C243" s="234" t="s">
        <v>186</v>
      </c>
      <c r="D243" s="238">
        <v>37157</v>
      </c>
      <c r="E243" s="237" t="s">
        <v>769</v>
      </c>
      <c r="F243" s="235" t="s">
        <v>837</v>
      </c>
      <c r="G243" s="236">
        <v>0.5</v>
      </c>
      <c r="H243" s="177">
        <v>980000</v>
      </c>
      <c r="I243" s="178">
        <v>5</v>
      </c>
      <c r="J243" s="179">
        <f t="shared" si="3"/>
        <v>2450000</v>
      </c>
      <c r="K243" s="180"/>
    </row>
    <row r="244" spans="1:11" s="141" customFormat="1" ht="18" customHeight="1">
      <c r="A244" s="235">
        <v>234</v>
      </c>
      <c r="B244" s="234" t="s">
        <v>187</v>
      </c>
      <c r="C244" s="234" t="s">
        <v>188</v>
      </c>
      <c r="D244" s="238">
        <v>36989</v>
      </c>
      <c r="E244" s="237" t="s">
        <v>769</v>
      </c>
      <c r="F244" s="235" t="s">
        <v>827</v>
      </c>
      <c r="G244" s="236">
        <v>1</v>
      </c>
      <c r="H244" s="177">
        <v>980000</v>
      </c>
      <c r="I244" s="178">
        <v>5</v>
      </c>
      <c r="J244" s="179">
        <f t="shared" si="3"/>
        <v>4900000</v>
      </c>
      <c r="K244" s="180"/>
    </row>
    <row r="245" spans="1:11" s="141" customFormat="1" ht="18" customHeight="1">
      <c r="A245" s="235">
        <v>235</v>
      </c>
      <c r="B245" s="234" t="s">
        <v>189</v>
      </c>
      <c r="C245" s="234" t="s">
        <v>190</v>
      </c>
      <c r="D245" s="238">
        <v>36902</v>
      </c>
      <c r="E245" s="237" t="s">
        <v>769</v>
      </c>
      <c r="F245" s="235" t="s">
        <v>827</v>
      </c>
      <c r="G245" s="236">
        <v>1</v>
      </c>
      <c r="H245" s="177">
        <v>980000</v>
      </c>
      <c r="I245" s="178">
        <v>5</v>
      </c>
      <c r="J245" s="179">
        <f t="shared" si="3"/>
        <v>4900000</v>
      </c>
      <c r="K245" s="180"/>
    </row>
    <row r="246" spans="1:11" s="141" customFormat="1" ht="18" customHeight="1">
      <c r="A246" s="235">
        <v>236</v>
      </c>
      <c r="B246" s="234" t="s">
        <v>191</v>
      </c>
      <c r="C246" s="234" t="s">
        <v>192</v>
      </c>
      <c r="D246" s="238">
        <v>36903</v>
      </c>
      <c r="E246" s="237" t="s">
        <v>769</v>
      </c>
      <c r="F246" s="235" t="s">
        <v>827</v>
      </c>
      <c r="G246" s="236">
        <v>1</v>
      </c>
      <c r="H246" s="177">
        <v>980000</v>
      </c>
      <c r="I246" s="178">
        <v>5</v>
      </c>
      <c r="J246" s="179">
        <f t="shared" si="3"/>
        <v>4900000</v>
      </c>
      <c r="K246" s="180"/>
    </row>
    <row r="247" spans="1:11" s="141" customFormat="1" ht="18" customHeight="1">
      <c r="A247" s="235">
        <v>237</v>
      </c>
      <c r="B247" s="234" t="s">
        <v>193</v>
      </c>
      <c r="C247" s="234" t="s">
        <v>194</v>
      </c>
      <c r="D247" s="238">
        <v>37175</v>
      </c>
      <c r="E247" s="237" t="s">
        <v>769</v>
      </c>
      <c r="F247" s="235" t="s">
        <v>831</v>
      </c>
      <c r="G247" s="236">
        <v>0.7</v>
      </c>
      <c r="H247" s="177">
        <v>980000</v>
      </c>
      <c r="I247" s="178">
        <v>5</v>
      </c>
      <c r="J247" s="179">
        <f t="shared" si="3"/>
        <v>3430000</v>
      </c>
      <c r="K247" s="180"/>
    </row>
    <row r="248" spans="1:11" s="141" customFormat="1" ht="18" customHeight="1">
      <c r="A248" s="235">
        <v>238</v>
      </c>
      <c r="B248" s="234" t="s">
        <v>195</v>
      </c>
      <c r="C248" s="234" t="s">
        <v>196</v>
      </c>
      <c r="D248" s="238">
        <v>37170</v>
      </c>
      <c r="E248" s="237" t="s">
        <v>769</v>
      </c>
      <c r="F248" s="235" t="s">
        <v>891</v>
      </c>
      <c r="G248" s="236">
        <v>1</v>
      </c>
      <c r="H248" s="177">
        <v>980000</v>
      </c>
      <c r="I248" s="178">
        <v>5</v>
      </c>
      <c r="J248" s="179">
        <f t="shared" si="3"/>
        <v>4900000</v>
      </c>
      <c r="K248" s="180"/>
    </row>
    <row r="249" spans="1:11" s="141" customFormat="1" ht="18" customHeight="1">
      <c r="A249" s="235">
        <v>239</v>
      </c>
      <c r="B249" s="234" t="s">
        <v>197</v>
      </c>
      <c r="C249" s="234" t="s">
        <v>198</v>
      </c>
      <c r="D249" s="238">
        <v>37255</v>
      </c>
      <c r="E249" s="237" t="s">
        <v>769</v>
      </c>
      <c r="F249" s="235" t="s">
        <v>827</v>
      </c>
      <c r="G249" s="236">
        <v>1</v>
      </c>
      <c r="H249" s="177">
        <v>980000</v>
      </c>
      <c r="I249" s="178">
        <v>5</v>
      </c>
      <c r="J249" s="179">
        <f t="shared" si="3"/>
        <v>4900000</v>
      </c>
      <c r="K249" s="180"/>
    </row>
    <row r="250" spans="1:11" s="141" customFormat="1" ht="18" customHeight="1">
      <c r="A250" s="235">
        <v>240</v>
      </c>
      <c r="B250" s="234" t="s">
        <v>199</v>
      </c>
      <c r="C250" s="234" t="s">
        <v>138</v>
      </c>
      <c r="D250" s="238">
        <v>37226</v>
      </c>
      <c r="E250" s="237" t="s">
        <v>769</v>
      </c>
      <c r="F250" s="235" t="s">
        <v>831</v>
      </c>
      <c r="G250" s="236">
        <v>0.7</v>
      </c>
      <c r="H250" s="177">
        <v>980000</v>
      </c>
      <c r="I250" s="178">
        <v>5</v>
      </c>
      <c r="J250" s="179">
        <f t="shared" si="3"/>
        <v>3430000</v>
      </c>
      <c r="K250" s="180"/>
    </row>
    <row r="251" spans="1:11" s="141" customFormat="1" ht="18" customHeight="1">
      <c r="A251" s="235">
        <v>241</v>
      </c>
      <c r="B251" s="234" t="s">
        <v>805</v>
      </c>
      <c r="C251" s="234" t="s">
        <v>806</v>
      </c>
      <c r="D251" s="238">
        <v>37026</v>
      </c>
      <c r="E251" s="237" t="s">
        <v>770</v>
      </c>
      <c r="F251" s="235" t="s">
        <v>831</v>
      </c>
      <c r="G251" s="236">
        <v>0.7</v>
      </c>
      <c r="H251" s="177">
        <v>980000</v>
      </c>
      <c r="I251" s="178">
        <v>5</v>
      </c>
      <c r="J251" s="179">
        <f t="shared" si="3"/>
        <v>3430000</v>
      </c>
      <c r="K251" s="180"/>
    </row>
    <row r="252" spans="1:11" s="141" customFormat="1" ht="18" customHeight="1">
      <c r="A252" s="235">
        <v>242</v>
      </c>
      <c r="B252" s="234" t="s">
        <v>208</v>
      </c>
      <c r="C252" s="234" t="s">
        <v>209</v>
      </c>
      <c r="D252" s="238">
        <v>36168</v>
      </c>
      <c r="E252" s="237" t="s">
        <v>770</v>
      </c>
      <c r="F252" s="235" t="s">
        <v>837</v>
      </c>
      <c r="G252" s="236">
        <v>0.5</v>
      </c>
      <c r="H252" s="177">
        <v>980000</v>
      </c>
      <c r="I252" s="178">
        <v>5</v>
      </c>
      <c r="J252" s="179">
        <f t="shared" si="3"/>
        <v>2450000</v>
      </c>
      <c r="K252" s="180"/>
    </row>
    <row r="253" spans="1:11" s="141" customFormat="1" ht="18" customHeight="1">
      <c r="A253" s="235">
        <v>243</v>
      </c>
      <c r="B253" s="234" t="s">
        <v>210</v>
      </c>
      <c r="C253" s="234" t="s">
        <v>211</v>
      </c>
      <c r="D253" s="238">
        <v>36948</v>
      </c>
      <c r="E253" s="237" t="s">
        <v>770</v>
      </c>
      <c r="F253" s="235" t="s">
        <v>831</v>
      </c>
      <c r="G253" s="236">
        <v>0.7</v>
      </c>
      <c r="H253" s="177">
        <v>980000</v>
      </c>
      <c r="I253" s="178">
        <v>5</v>
      </c>
      <c r="J253" s="179">
        <f t="shared" si="3"/>
        <v>3430000</v>
      </c>
      <c r="K253" s="180"/>
    </row>
    <row r="254" spans="1:11" s="141" customFormat="1" ht="18" customHeight="1">
      <c r="A254" s="235">
        <v>244</v>
      </c>
      <c r="B254" s="234" t="s">
        <v>212</v>
      </c>
      <c r="C254" s="234" t="s">
        <v>213</v>
      </c>
      <c r="D254" s="238">
        <v>36899</v>
      </c>
      <c r="E254" s="237" t="s">
        <v>770</v>
      </c>
      <c r="F254" s="235" t="s">
        <v>827</v>
      </c>
      <c r="G254" s="236">
        <v>1</v>
      </c>
      <c r="H254" s="177">
        <v>980000</v>
      </c>
      <c r="I254" s="178">
        <v>5</v>
      </c>
      <c r="J254" s="179">
        <f t="shared" si="3"/>
        <v>4900000</v>
      </c>
      <c r="K254" s="180"/>
    </row>
    <row r="255" spans="1:11" s="141" customFormat="1" ht="18" customHeight="1">
      <c r="A255" s="235">
        <v>245</v>
      </c>
      <c r="B255" s="234" t="s">
        <v>291</v>
      </c>
      <c r="C255" s="234" t="s">
        <v>292</v>
      </c>
      <c r="D255" s="238">
        <v>36447</v>
      </c>
      <c r="E255" s="237" t="s">
        <v>770</v>
      </c>
      <c r="F255" s="235" t="s">
        <v>831</v>
      </c>
      <c r="G255" s="236">
        <v>0.7</v>
      </c>
      <c r="H255" s="177">
        <v>980000</v>
      </c>
      <c r="I255" s="178">
        <v>5</v>
      </c>
      <c r="J255" s="179">
        <f t="shared" si="3"/>
        <v>3430000</v>
      </c>
      <c r="K255" s="180"/>
    </row>
    <row r="256" spans="1:11" s="141" customFormat="1" ht="18" customHeight="1">
      <c r="A256" s="235">
        <v>246</v>
      </c>
      <c r="B256" s="234" t="s">
        <v>904</v>
      </c>
      <c r="C256" s="234" t="s">
        <v>905</v>
      </c>
      <c r="D256" s="238">
        <v>37165</v>
      </c>
      <c r="E256" s="237" t="s">
        <v>770</v>
      </c>
      <c r="F256" s="235" t="s">
        <v>827</v>
      </c>
      <c r="G256" s="236">
        <v>1</v>
      </c>
      <c r="H256" s="177">
        <v>980000</v>
      </c>
      <c r="I256" s="178">
        <v>5</v>
      </c>
      <c r="J256" s="179">
        <f t="shared" si="3"/>
        <v>4900000</v>
      </c>
      <c r="K256" s="180"/>
    </row>
    <row r="257" spans="1:11" s="141" customFormat="1" ht="18" customHeight="1">
      <c r="A257" s="235">
        <v>247</v>
      </c>
      <c r="B257" s="234" t="s">
        <v>214</v>
      </c>
      <c r="C257" s="234" t="s">
        <v>215</v>
      </c>
      <c r="D257" s="238">
        <v>37154</v>
      </c>
      <c r="E257" s="237" t="s">
        <v>770</v>
      </c>
      <c r="F257" s="235" t="s">
        <v>831</v>
      </c>
      <c r="G257" s="236">
        <v>0.7</v>
      </c>
      <c r="H257" s="177">
        <v>980000</v>
      </c>
      <c r="I257" s="178">
        <v>5</v>
      </c>
      <c r="J257" s="179">
        <f t="shared" si="3"/>
        <v>3430000</v>
      </c>
      <c r="K257" s="180"/>
    </row>
    <row r="258" spans="1:11" s="141" customFormat="1" ht="18" customHeight="1">
      <c r="A258" s="235">
        <v>248</v>
      </c>
      <c r="B258" s="234" t="s">
        <v>534</v>
      </c>
      <c r="C258" s="234" t="s">
        <v>535</v>
      </c>
      <c r="D258" s="238">
        <v>37058</v>
      </c>
      <c r="E258" s="237" t="s">
        <v>536</v>
      </c>
      <c r="F258" s="235" t="s">
        <v>831</v>
      </c>
      <c r="G258" s="236">
        <v>0.7</v>
      </c>
      <c r="H258" s="177">
        <v>980000</v>
      </c>
      <c r="I258" s="178">
        <v>5</v>
      </c>
      <c r="J258" s="179">
        <f t="shared" si="3"/>
        <v>3430000</v>
      </c>
      <c r="K258" s="180"/>
    </row>
    <row r="259" spans="1:11" s="141" customFormat="1" ht="18" customHeight="1">
      <c r="A259" s="235">
        <v>249</v>
      </c>
      <c r="B259" s="234" t="s">
        <v>228</v>
      </c>
      <c r="C259" s="234" t="s">
        <v>229</v>
      </c>
      <c r="D259" s="238">
        <v>37221</v>
      </c>
      <c r="E259" s="237" t="s">
        <v>771</v>
      </c>
      <c r="F259" s="235" t="s">
        <v>827</v>
      </c>
      <c r="G259" s="236">
        <v>1</v>
      </c>
      <c r="H259" s="177">
        <v>980000</v>
      </c>
      <c r="I259" s="178">
        <v>5</v>
      </c>
      <c r="J259" s="179">
        <f t="shared" si="3"/>
        <v>4900000</v>
      </c>
      <c r="K259" s="180"/>
    </row>
    <row r="260" spans="1:11" s="141" customFormat="1" ht="18" customHeight="1">
      <c r="A260" s="235">
        <v>250</v>
      </c>
      <c r="B260" s="234" t="s">
        <v>906</v>
      </c>
      <c r="C260" s="234" t="s">
        <v>907</v>
      </c>
      <c r="D260" s="238">
        <v>36230</v>
      </c>
      <c r="E260" s="237" t="s">
        <v>771</v>
      </c>
      <c r="F260" s="235" t="s">
        <v>827</v>
      </c>
      <c r="G260" s="236">
        <v>1</v>
      </c>
      <c r="H260" s="177">
        <v>980000</v>
      </c>
      <c r="I260" s="178">
        <v>5</v>
      </c>
      <c r="J260" s="179">
        <f t="shared" si="3"/>
        <v>4900000</v>
      </c>
      <c r="K260" s="180"/>
    </row>
    <row r="261" spans="1:11" s="141" customFormat="1" ht="18" customHeight="1">
      <c r="A261" s="235">
        <v>251</v>
      </c>
      <c r="B261" s="234" t="s">
        <v>230</v>
      </c>
      <c r="C261" s="234" t="s">
        <v>231</v>
      </c>
      <c r="D261" s="238">
        <v>36777</v>
      </c>
      <c r="E261" s="237" t="s">
        <v>771</v>
      </c>
      <c r="F261" s="235" t="s">
        <v>831</v>
      </c>
      <c r="G261" s="236">
        <v>0.7</v>
      </c>
      <c r="H261" s="177">
        <v>980000</v>
      </c>
      <c r="I261" s="178">
        <v>5</v>
      </c>
      <c r="J261" s="179">
        <f t="shared" si="3"/>
        <v>3430000</v>
      </c>
      <c r="K261" s="180"/>
    </row>
    <row r="262" spans="1:11" s="141" customFormat="1" ht="18" customHeight="1">
      <c r="A262" s="235">
        <v>252</v>
      </c>
      <c r="B262" s="234" t="s">
        <v>232</v>
      </c>
      <c r="C262" s="234" t="s">
        <v>233</v>
      </c>
      <c r="D262" s="238">
        <v>36931</v>
      </c>
      <c r="E262" s="237" t="s">
        <v>771</v>
      </c>
      <c r="F262" s="235" t="s">
        <v>827</v>
      </c>
      <c r="G262" s="236">
        <v>1</v>
      </c>
      <c r="H262" s="177">
        <v>980000</v>
      </c>
      <c r="I262" s="178">
        <v>5</v>
      </c>
      <c r="J262" s="179">
        <f t="shared" si="3"/>
        <v>4900000</v>
      </c>
      <c r="K262" s="180"/>
    </row>
    <row r="263" spans="1:11" s="141" customFormat="1" ht="18" customHeight="1">
      <c r="A263" s="235">
        <v>253</v>
      </c>
      <c r="B263" s="234" t="s">
        <v>234</v>
      </c>
      <c r="C263" s="234" t="s">
        <v>235</v>
      </c>
      <c r="D263" s="238">
        <v>36788</v>
      </c>
      <c r="E263" s="237" t="s">
        <v>772</v>
      </c>
      <c r="F263" s="235" t="s">
        <v>831</v>
      </c>
      <c r="G263" s="236">
        <v>0.7</v>
      </c>
      <c r="H263" s="177">
        <v>980000</v>
      </c>
      <c r="I263" s="178">
        <v>5</v>
      </c>
      <c r="J263" s="179">
        <f t="shared" si="3"/>
        <v>3430000</v>
      </c>
      <c r="K263" s="180"/>
    </row>
    <row r="264" spans="1:11" s="141" customFormat="1" ht="18" customHeight="1">
      <c r="A264" s="235">
        <v>254</v>
      </c>
      <c r="B264" s="234" t="s">
        <v>236</v>
      </c>
      <c r="C264" s="234" t="s">
        <v>237</v>
      </c>
      <c r="D264" s="238">
        <v>36659</v>
      </c>
      <c r="E264" s="237" t="s">
        <v>772</v>
      </c>
      <c r="F264" s="235" t="s">
        <v>831</v>
      </c>
      <c r="G264" s="236">
        <v>0.7</v>
      </c>
      <c r="H264" s="177">
        <v>980000</v>
      </c>
      <c r="I264" s="178">
        <v>5</v>
      </c>
      <c r="J264" s="179">
        <f t="shared" si="3"/>
        <v>3430000</v>
      </c>
      <c r="K264" s="180"/>
    </row>
    <row r="265" spans="1:11" s="141" customFormat="1" ht="18" customHeight="1">
      <c r="A265" s="235">
        <v>255</v>
      </c>
      <c r="B265" s="234" t="s">
        <v>908</v>
      </c>
      <c r="C265" s="234" t="s">
        <v>286</v>
      </c>
      <c r="D265" s="238">
        <v>37090</v>
      </c>
      <c r="E265" s="237" t="s">
        <v>772</v>
      </c>
      <c r="F265" s="235" t="s">
        <v>827</v>
      </c>
      <c r="G265" s="236">
        <v>1</v>
      </c>
      <c r="H265" s="177">
        <v>980000</v>
      </c>
      <c r="I265" s="178">
        <v>5</v>
      </c>
      <c r="J265" s="179">
        <f t="shared" si="3"/>
        <v>4900000</v>
      </c>
      <c r="K265" s="180"/>
    </row>
    <row r="266" spans="1:11" s="141" customFormat="1" ht="18" customHeight="1">
      <c r="A266" s="235">
        <v>256</v>
      </c>
      <c r="B266" s="234" t="s">
        <v>238</v>
      </c>
      <c r="C266" s="234" t="s">
        <v>239</v>
      </c>
      <c r="D266" s="238">
        <v>36263</v>
      </c>
      <c r="E266" s="237" t="s">
        <v>772</v>
      </c>
      <c r="F266" s="235" t="s">
        <v>837</v>
      </c>
      <c r="G266" s="236">
        <v>0.5</v>
      </c>
      <c r="H266" s="177">
        <v>980000</v>
      </c>
      <c r="I266" s="178">
        <v>5</v>
      </c>
      <c r="J266" s="179">
        <f t="shared" si="3"/>
        <v>2450000</v>
      </c>
      <c r="K266" s="180"/>
    </row>
    <row r="267" spans="1:11" s="141" customFormat="1" ht="18" customHeight="1">
      <c r="A267" s="235">
        <v>257</v>
      </c>
      <c r="B267" s="234" t="s">
        <v>240</v>
      </c>
      <c r="C267" s="234" t="s">
        <v>241</v>
      </c>
      <c r="D267" s="238">
        <v>36693</v>
      </c>
      <c r="E267" s="237" t="s">
        <v>772</v>
      </c>
      <c r="F267" s="235" t="s">
        <v>831</v>
      </c>
      <c r="G267" s="236">
        <v>0.7</v>
      </c>
      <c r="H267" s="177">
        <v>980000</v>
      </c>
      <c r="I267" s="178">
        <v>5</v>
      </c>
      <c r="J267" s="179">
        <f aca="true" t="shared" si="4" ref="J267:J326">G267*H267*I267</f>
        <v>3430000</v>
      </c>
      <c r="K267" s="180"/>
    </row>
    <row r="268" spans="1:11" s="141" customFormat="1" ht="18" customHeight="1">
      <c r="A268" s="235">
        <v>258</v>
      </c>
      <c r="B268" s="234" t="s">
        <v>242</v>
      </c>
      <c r="C268" s="234" t="s">
        <v>243</v>
      </c>
      <c r="D268" s="238">
        <v>37238</v>
      </c>
      <c r="E268" s="237" t="s">
        <v>773</v>
      </c>
      <c r="F268" s="235" t="s">
        <v>831</v>
      </c>
      <c r="G268" s="236">
        <v>0.7</v>
      </c>
      <c r="H268" s="177">
        <v>980000</v>
      </c>
      <c r="I268" s="178">
        <v>5</v>
      </c>
      <c r="J268" s="179">
        <f t="shared" si="4"/>
        <v>3430000</v>
      </c>
      <c r="K268" s="180"/>
    </row>
    <row r="269" spans="1:11" s="141" customFormat="1" ht="18" customHeight="1">
      <c r="A269" s="235">
        <v>259</v>
      </c>
      <c r="B269" s="234" t="s">
        <v>244</v>
      </c>
      <c r="C269" s="234" t="s">
        <v>245</v>
      </c>
      <c r="D269" s="238">
        <v>36988</v>
      </c>
      <c r="E269" s="237" t="s">
        <v>773</v>
      </c>
      <c r="F269" s="235" t="s">
        <v>831</v>
      </c>
      <c r="G269" s="236">
        <v>0.7</v>
      </c>
      <c r="H269" s="177">
        <v>980000</v>
      </c>
      <c r="I269" s="178">
        <v>5</v>
      </c>
      <c r="J269" s="179">
        <f t="shared" si="4"/>
        <v>3430000</v>
      </c>
      <c r="K269" s="180"/>
    </row>
    <row r="270" spans="1:11" s="141" customFormat="1" ht="18" customHeight="1">
      <c r="A270" s="235">
        <v>260</v>
      </c>
      <c r="B270" s="234" t="s">
        <v>246</v>
      </c>
      <c r="C270" s="234" t="s">
        <v>247</v>
      </c>
      <c r="D270" s="238">
        <v>36948</v>
      </c>
      <c r="E270" s="237" t="s">
        <v>774</v>
      </c>
      <c r="F270" s="235" t="s">
        <v>831</v>
      </c>
      <c r="G270" s="236">
        <v>0.7</v>
      </c>
      <c r="H270" s="177">
        <v>980000</v>
      </c>
      <c r="I270" s="178">
        <v>5</v>
      </c>
      <c r="J270" s="179">
        <f t="shared" si="4"/>
        <v>3430000</v>
      </c>
      <c r="K270" s="180"/>
    </row>
    <row r="271" spans="1:11" s="141" customFormat="1" ht="18" customHeight="1">
      <c r="A271" s="235">
        <v>261</v>
      </c>
      <c r="B271" s="234" t="s">
        <v>293</v>
      </c>
      <c r="C271" s="234" t="s">
        <v>294</v>
      </c>
      <c r="D271" s="238">
        <v>37230</v>
      </c>
      <c r="E271" s="237" t="s">
        <v>774</v>
      </c>
      <c r="F271" s="235" t="s">
        <v>831</v>
      </c>
      <c r="G271" s="236">
        <v>0.7</v>
      </c>
      <c r="H271" s="177">
        <v>980000</v>
      </c>
      <c r="I271" s="178">
        <v>5</v>
      </c>
      <c r="J271" s="179">
        <f t="shared" si="4"/>
        <v>3430000</v>
      </c>
      <c r="K271" s="180"/>
    </row>
    <row r="272" spans="1:11" s="141" customFormat="1" ht="18" customHeight="1">
      <c r="A272" s="235">
        <v>262</v>
      </c>
      <c r="B272" s="234" t="s">
        <v>248</v>
      </c>
      <c r="C272" s="234" t="s">
        <v>249</v>
      </c>
      <c r="D272" s="238">
        <v>36780</v>
      </c>
      <c r="E272" s="237" t="s">
        <v>774</v>
      </c>
      <c r="F272" s="235" t="s">
        <v>827</v>
      </c>
      <c r="G272" s="236">
        <v>1</v>
      </c>
      <c r="H272" s="177">
        <v>980000</v>
      </c>
      <c r="I272" s="178">
        <v>5</v>
      </c>
      <c r="J272" s="179">
        <f t="shared" si="4"/>
        <v>4900000</v>
      </c>
      <c r="K272" s="180"/>
    </row>
    <row r="273" spans="1:11" s="141" customFormat="1" ht="18" customHeight="1">
      <c r="A273" s="235">
        <v>263</v>
      </c>
      <c r="B273" s="234" t="s">
        <v>467</v>
      </c>
      <c r="C273" s="234" t="s">
        <v>468</v>
      </c>
      <c r="D273" s="238">
        <v>36732</v>
      </c>
      <c r="E273" s="237" t="s">
        <v>775</v>
      </c>
      <c r="F273" s="235" t="s">
        <v>831</v>
      </c>
      <c r="G273" s="236">
        <v>0.7</v>
      </c>
      <c r="H273" s="177">
        <v>980000</v>
      </c>
      <c r="I273" s="178">
        <v>5</v>
      </c>
      <c r="J273" s="179">
        <f t="shared" si="4"/>
        <v>3430000</v>
      </c>
      <c r="K273" s="180"/>
    </row>
    <row r="274" spans="1:11" s="141" customFormat="1" ht="18" customHeight="1">
      <c r="A274" s="235">
        <v>264</v>
      </c>
      <c r="B274" s="234" t="s">
        <v>250</v>
      </c>
      <c r="C274" s="234" t="s">
        <v>251</v>
      </c>
      <c r="D274" s="238">
        <v>37037</v>
      </c>
      <c r="E274" s="237" t="s">
        <v>775</v>
      </c>
      <c r="F274" s="235" t="s">
        <v>831</v>
      </c>
      <c r="G274" s="236">
        <v>0.7</v>
      </c>
      <c r="H274" s="177">
        <v>980000</v>
      </c>
      <c r="I274" s="178">
        <v>5</v>
      </c>
      <c r="J274" s="179">
        <f t="shared" si="4"/>
        <v>3430000</v>
      </c>
      <c r="K274" s="180"/>
    </row>
    <row r="275" spans="1:11" s="141" customFormat="1" ht="18" customHeight="1">
      <c r="A275" s="235">
        <v>265</v>
      </c>
      <c r="B275" s="234" t="s">
        <v>252</v>
      </c>
      <c r="C275" s="234" t="s">
        <v>15</v>
      </c>
      <c r="D275" s="238">
        <v>37204</v>
      </c>
      <c r="E275" s="237" t="s">
        <v>775</v>
      </c>
      <c r="F275" s="235" t="s">
        <v>831</v>
      </c>
      <c r="G275" s="236">
        <v>0.7</v>
      </c>
      <c r="H275" s="177">
        <v>980000</v>
      </c>
      <c r="I275" s="178">
        <v>5</v>
      </c>
      <c r="J275" s="179">
        <f t="shared" si="4"/>
        <v>3430000</v>
      </c>
      <c r="K275" s="180"/>
    </row>
    <row r="276" spans="1:11" s="141" customFormat="1" ht="18" customHeight="1">
      <c r="A276" s="235">
        <v>266</v>
      </c>
      <c r="B276" s="234" t="s">
        <v>253</v>
      </c>
      <c r="C276" s="234" t="s">
        <v>254</v>
      </c>
      <c r="D276" s="238">
        <v>36985</v>
      </c>
      <c r="E276" s="237" t="s">
        <v>775</v>
      </c>
      <c r="F276" s="235" t="s">
        <v>831</v>
      </c>
      <c r="G276" s="236">
        <v>0.7</v>
      </c>
      <c r="H276" s="177">
        <v>980000</v>
      </c>
      <c r="I276" s="178">
        <v>5</v>
      </c>
      <c r="J276" s="179">
        <f t="shared" si="4"/>
        <v>3430000</v>
      </c>
      <c r="K276" s="180"/>
    </row>
    <row r="277" spans="1:11" s="141" customFormat="1" ht="18" customHeight="1">
      <c r="A277" s="235">
        <v>267</v>
      </c>
      <c r="B277" s="234" t="s">
        <v>255</v>
      </c>
      <c r="C277" s="234" t="s">
        <v>256</v>
      </c>
      <c r="D277" s="238">
        <v>37190</v>
      </c>
      <c r="E277" s="237" t="s">
        <v>775</v>
      </c>
      <c r="F277" s="235" t="s">
        <v>831</v>
      </c>
      <c r="G277" s="236">
        <v>0.7</v>
      </c>
      <c r="H277" s="177">
        <v>980000</v>
      </c>
      <c r="I277" s="178">
        <v>5</v>
      </c>
      <c r="J277" s="179">
        <f t="shared" si="4"/>
        <v>3430000</v>
      </c>
      <c r="K277" s="180"/>
    </row>
    <row r="278" spans="1:11" s="141" customFormat="1" ht="18" customHeight="1">
      <c r="A278" s="235">
        <v>268</v>
      </c>
      <c r="B278" s="234" t="s">
        <v>283</v>
      </c>
      <c r="C278" s="234" t="s">
        <v>284</v>
      </c>
      <c r="D278" s="238">
        <v>36993</v>
      </c>
      <c r="E278" s="237" t="s">
        <v>775</v>
      </c>
      <c r="F278" s="235" t="s">
        <v>827</v>
      </c>
      <c r="G278" s="236">
        <v>1</v>
      </c>
      <c r="H278" s="177">
        <v>980000</v>
      </c>
      <c r="I278" s="178">
        <v>5</v>
      </c>
      <c r="J278" s="179">
        <f t="shared" si="4"/>
        <v>4900000</v>
      </c>
      <c r="K278" s="180"/>
    </row>
    <row r="279" spans="1:11" s="141" customFormat="1" ht="18" customHeight="1">
      <c r="A279" s="235">
        <v>269</v>
      </c>
      <c r="B279" s="234" t="s">
        <v>257</v>
      </c>
      <c r="C279" s="234" t="s">
        <v>258</v>
      </c>
      <c r="D279" s="238">
        <v>36912</v>
      </c>
      <c r="E279" s="237" t="s">
        <v>775</v>
      </c>
      <c r="F279" s="235" t="s">
        <v>827</v>
      </c>
      <c r="G279" s="236">
        <v>1</v>
      </c>
      <c r="H279" s="177">
        <v>980000</v>
      </c>
      <c r="I279" s="178">
        <v>5</v>
      </c>
      <c r="J279" s="179">
        <f t="shared" si="4"/>
        <v>4900000</v>
      </c>
      <c r="K279" s="180"/>
    </row>
    <row r="280" spans="1:11" s="141" customFormat="1" ht="18" customHeight="1">
      <c r="A280" s="235">
        <v>270</v>
      </c>
      <c r="B280" s="234" t="s">
        <v>909</v>
      </c>
      <c r="C280" s="234" t="s">
        <v>910</v>
      </c>
      <c r="D280" s="238">
        <v>37119</v>
      </c>
      <c r="E280" s="237" t="s">
        <v>775</v>
      </c>
      <c r="F280" s="235" t="s">
        <v>827</v>
      </c>
      <c r="G280" s="236">
        <v>1</v>
      </c>
      <c r="H280" s="177">
        <v>980000</v>
      </c>
      <c r="I280" s="178">
        <v>5</v>
      </c>
      <c r="J280" s="179">
        <f t="shared" si="4"/>
        <v>4900000</v>
      </c>
      <c r="K280" s="180"/>
    </row>
    <row r="281" spans="1:11" s="141" customFormat="1" ht="18" customHeight="1">
      <c r="A281" s="235">
        <v>271</v>
      </c>
      <c r="B281" s="234" t="s">
        <v>259</v>
      </c>
      <c r="C281" s="234" t="s">
        <v>260</v>
      </c>
      <c r="D281" s="238">
        <v>37163</v>
      </c>
      <c r="E281" s="237" t="s">
        <v>775</v>
      </c>
      <c r="F281" s="235" t="s">
        <v>831</v>
      </c>
      <c r="G281" s="236">
        <v>0.7</v>
      </c>
      <c r="H281" s="177">
        <v>980000</v>
      </c>
      <c r="I281" s="178">
        <v>5</v>
      </c>
      <c r="J281" s="179">
        <f t="shared" si="4"/>
        <v>3430000</v>
      </c>
      <c r="K281" s="180"/>
    </row>
    <row r="282" spans="1:11" s="141" customFormat="1" ht="18" customHeight="1">
      <c r="A282" s="235">
        <v>272</v>
      </c>
      <c r="B282" s="234" t="s">
        <v>216</v>
      </c>
      <c r="C282" s="234" t="s">
        <v>217</v>
      </c>
      <c r="D282" s="238">
        <v>36928</v>
      </c>
      <c r="E282" s="237" t="s">
        <v>776</v>
      </c>
      <c r="F282" s="235" t="s">
        <v>827</v>
      </c>
      <c r="G282" s="236">
        <v>1</v>
      </c>
      <c r="H282" s="177">
        <v>980000</v>
      </c>
      <c r="I282" s="178">
        <v>5</v>
      </c>
      <c r="J282" s="179">
        <f t="shared" si="4"/>
        <v>4900000</v>
      </c>
      <c r="K282" s="180"/>
    </row>
    <row r="283" spans="1:11" s="141" customFormat="1" ht="18" customHeight="1">
      <c r="A283" s="235">
        <v>273</v>
      </c>
      <c r="B283" s="234" t="s">
        <v>218</v>
      </c>
      <c r="C283" s="234" t="s">
        <v>219</v>
      </c>
      <c r="D283" s="238">
        <v>37246</v>
      </c>
      <c r="E283" s="237" t="s">
        <v>776</v>
      </c>
      <c r="F283" s="235" t="s">
        <v>827</v>
      </c>
      <c r="G283" s="236">
        <v>1</v>
      </c>
      <c r="H283" s="177">
        <v>980000</v>
      </c>
      <c r="I283" s="178">
        <v>5</v>
      </c>
      <c r="J283" s="179">
        <f t="shared" si="4"/>
        <v>4900000</v>
      </c>
      <c r="K283" s="180"/>
    </row>
    <row r="284" spans="1:11" s="141" customFormat="1" ht="18" customHeight="1">
      <c r="A284" s="235">
        <v>274</v>
      </c>
      <c r="B284" s="234" t="s">
        <v>532</v>
      </c>
      <c r="C284" s="234" t="s">
        <v>533</v>
      </c>
      <c r="D284" s="238">
        <v>37039</v>
      </c>
      <c r="E284" s="237" t="s">
        <v>776</v>
      </c>
      <c r="F284" s="235" t="s">
        <v>827</v>
      </c>
      <c r="G284" s="236">
        <v>1</v>
      </c>
      <c r="H284" s="177">
        <v>980000</v>
      </c>
      <c r="I284" s="178">
        <v>5</v>
      </c>
      <c r="J284" s="179">
        <f t="shared" si="4"/>
        <v>4900000</v>
      </c>
      <c r="K284" s="180"/>
    </row>
    <row r="285" spans="1:11" s="141" customFormat="1" ht="18" customHeight="1">
      <c r="A285" s="235">
        <v>275</v>
      </c>
      <c r="B285" s="234" t="s">
        <v>220</v>
      </c>
      <c r="C285" s="234" t="s">
        <v>221</v>
      </c>
      <c r="D285" s="238">
        <v>36916</v>
      </c>
      <c r="E285" s="237" t="s">
        <v>776</v>
      </c>
      <c r="F285" s="235" t="s">
        <v>831</v>
      </c>
      <c r="G285" s="236">
        <v>0.7</v>
      </c>
      <c r="H285" s="177">
        <v>980000</v>
      </c>
      <c r="I285" s="178">
        <v>5</v>
      </c>
      <c r="J285" s="179">
        <f t="shared" si="4"/>
        <v>3430000</v>
      </c>
      <c r="K285" s="180"/>
    </row>
    <row r="286" spans="1:11" s="141" customFormat="1" ht="18" customHeight="1">
      <c r="A286" s="235">
        <v>276</v>
      </c>
      <c r="B286" s="234" t="s">
        <v>222</v>
      </c>
      <c r="C286" s="234" t="s">
        <v>223</v>
      </c>
      <c r="D286" s="238">
        <v>36639</v>
      </c>
      <c r="E286" s="237" t="s">
        <v>776</v>
      </c>
      <c r="F286" s="235" t="s">
        <v>827</v>
      </c>
      <c r="G286" s="236">
        <v>1</v>
      </c>
      <c r="H286" s="177">
        <v>980000</v>
      </c>
      <c r="I286" s="178">
        <v>5</v>
      </c>
      <c r="J286" s="179">
        <f t="shared" si="4"/>
        <v>4900000</v>
      </c>
      <c r="K286" s="180"/>
    </row>
    <row r="287" spans="1:11" s="141" customFormat="1" ht="18" customHeight="1">
      <c r="A287" s="235">
        <v>277</v>
      </c>
      <c r="B287" s="234" t="s">
        <v>224</v>
      </c>
      <c r="C287" s="234" t="s">
        <v>225</v>
      </c>
      <c r="D287" s="238">
        <v>36449</v>
      </c>
      <c r="E287" s="237" t="s">
        <v>776</v>
      </c>
      <c r="F287" s="235" t="s">
        <v>827</v>
      </c>
      <c r="G287" s="236">
        <v>1</v>
      </c>
      <c r="H287" s="177">
        <v>980000</v>
      </c>
      <c r="I287" s="178">
        <v>5</v>
      </c>
      <c r="J287" s="179">
        <f t="shared" si="4"/>
        <v>4900000</v>
      </c>
      <c r="K287" s="180"/>
    </row>
    <row r="288" spans="1:11" s="141" customFormat="1" ht="18" customHeight="1">
      <c r="A288" s="235">
        <v>278</v>
      </c>
      <c r="B288" s="234" t="s">
        <v>226</v>
      </c>
      <c r="C288" s="234" t="s">
        <v>227</v>
      </c>
      <c r="D288" s="238">
        <v>36996</v>
      </c>
      <c r="E288" s="237" t="s">
        <v>776</v>
      </c>
      <c r="F288" s="235" t="s">
        <v>831</v>
      </c>
      <c r="G288" s="236">
        <v>0.7</v>
      </c>
      <c r="H288" s="177">
        <v>980000</v>
      </c>
      <c r="I288" s="178">
        <v>5</v>
      </c>
      <c r="J288" s="179">
        <f t="shared" si="4"/>
        <v>3430000</v>
      </c>
      <c r="K288" s="180"/>
    </row>
    <row r="289" spans="1:11" s="141" customFormat="1" ht="18" customHeight="1">
      <c r="A289" s="235">
        <v>279</v>
      </c>
      <c r="B289" s="234" t="s">
        <v>261</v>
      </c>
      <c r="C289" s="234" t="s">
        <v>262</v>
      </c>
      <c r="D289" s="238">
        <v>37024</v>
      </c>
      <c r="E289" s="237" t="s">
        <v>777</v>
      </c>
      <c r="F289" s="235" t="s">
        <v>831</v>
      </c>
      <c r="G289" s="236">
        <v>0.7</v>
      </c>
      <c r="H289" s="177">
        <v>980000</v>
      </c>
      <c r="I289" s="178">
        <v>5</v>
      </c>
      <c r="J289" s="179">
        <f t="shared" si="4"/>
        <v>3430000</v>
      </c>
      <c r="K289" s="180"/>
    </row>
    <row r="290" spans="1:11" s="141" customFormat="1" ht="18" customHeight="1">
      <c r="A290" s="235">
        <v>280</v>
      </c>
      <c r="B290" s="234" t="s">
        <v>267</v>
      </c>
      <c r="C290" s="234" t="s">
        <v>268</v>
      </c>
      <c r="D290" s="238">
        <v>36730</v>
      </c>
      <c r="E290" s="237" t="s">
        <v>777</v>
      </c>
      <c r="F290" s="235" t="s">
        <v>831</v>
      </c>
      <c r="G290" s="236">
        <v>0.7</v>
      </c>
      <c r="H290" s="177">
        <v>980000</v>
      </c>
      <c r="I290" s="178">
        <v>5</v>
      </c>
      <c r="J290" s="179">
        <f t="shared" si="4"/>
        <v>3430000</v>
      </c>
      <c r="K290" s="180"/>
    </row>
    <row r="291" spans="1:11" s="141" customFormat="1" ht="18" customHeight="1">
      <c r="A291" s="235">
        <v>281</v>
      </c>
      <c r="B291" s="234" t="s">
        <v>263</v>
      </c>
      <c r="C291" s="234" t="s">
        <v>264</v>
      </c>
      <c r="D291" s="238">
        <v>37134</v>
      </c>
      <c r="E291" s="237" t="s">
        <v>777</v>
      </c>
      <c r="F291" s="235" t="s">
        <v>837</v>
      </c>
      <c r="G291" s="236">
        <v>0.5</v>
      </c>
      <c r="H291" s="177">
        <v>980000</v>
      </c>
      <c r="I291" s="178">
        <v>5</v>
      </c>
      <c r="J291" s="179">
        <f t="shared" si="4"/>
        <v>2450000</v>
      </c>
      <c r="K291" s="180"/>
    </row>
    <row r="292" spans="1:11" s="141" customFormat="1" ht="18" customHeight="1">
      <c r="A292" s="235">
        <v>282</v>
      </c>
      <c r="B292" s="234" t="s">
        <v>269</v>
      </c>
      <c r="C292" s="234" t="s">
        <v>270</v>
      </c>
      <c r="D292" s="238">
        <v>37048</v>
      </c>
      <c r="E292" s="237" t="s">
        <v>777</v>
      </c>
      <c r="F292" s="235" t="s">
        <v>827</v>
      </c>
      <c r="G292" s="236">
        <v>1</v>
      </c>
      <c r="H292" s="177">
        <v>980000</v>
      </c>
      <c r="I292" s="178">
        <v>5</v>
      </c>
      <c r="J292" s="179">
        <f t="shared" si="4"/>
        <v>4900000</v>
      </c>
      <c r="K292" s="180"/>
    </row>
    <row r="293" spans="1:11" s="141" customFormat="1" ht="18" customHeight="1">
      <c r="A293" s="235">
        <v>283</v>
      </c>
      <c r="B293" s="234" t="s">
        <v>271</v>
      </c>
      <c r="C293" s="234" t="s">
        <v>272</v>
      </c>
      <c r="D293" s="238">
        <v>36894</v>
      </c>
      <c r="E293" s="237" t="s">
        <v>777</v>
      </c>
      <c r="F293" s="235" t="s">
        <v>827</v>
      </c>
      <c r="G293" s="236">
        <v>1</v>
      </c>
      <c r="H293" s="177">
        <v>980000</v>
      </c>
      <c r="I293" s="178">
        <v>5</v>
      </c>
      <c r="J293" s="179">
        <f t="shared" si="4"/>
        <v>4900000</v>
      </c>
      <c r="K293" s="180"/>
    </row>
    <row r="294" spans="1:11" s="141" customFormat="1" ht="18" customHeight="1">
      <c r="A294" s="235">
        <v>284</v>
      </c>
      <c r="B294" s="234" t="s">
        <v>273</v>
      </c>
      <c r="C294" s="234" t="s">
        <v>274</v>
      </c>
      <c r="D294" s="238">
        <v>37075</v>
      </c>
      <c r="E294" s="237" t="s">
        <v>777</v>
      </c>
      <c r="F294" s="235" t="s">
        <v>831</v>
      </c>
      <c r="G294" s="236">
        <v>0.7</v>
      </c>
      <c r="H294" s="177">
        <v>980000</v>
      </c>
      <c r="I294" s="178">
        <v>5</v>
      </c>
      <c r="J294" s="179">
        <f t="shared" si="4"/>
        <v>3430000</v>
      </c>
      <c r="K294" s="180"/>
    </row>
    <row r="295" spans="1:11" s="141" customFormat="1" ht="18" customHeight="1">
      <c r="A295" s="235">
        <v>285</v>
      </c>
      <c r="B295" s="234" t="s">
        <v>265</v>
      </c>
      <c r="C295" s="234" t="s">
        <v>266</v>
      </c>
      <c r="D295" s="238">
        <v>37084</v>
      </c>
      <c r="E295" s="237" t="s">
        <v>777</v>
      </c>
      <c r="F295" s="235" t="s">
        <v>831</v>
      </c>
      <c r="G295" s="236">
        <v>0.7</v>
      </c>
      <c r="H295" s="177">
        <v>980000</v>
      </c>
      <c r="I295" s="178">
        <v>5</v>
      </c>
      <c r="J295" s="179">
        <f t="shared" si="4"/>
        <v>3430000</v>
      </c>
      <c r="K295" s="180"/>
    </row>
    <row r="296" spans="1:11" s="141" customFormat="1" ht="18" customHeight="1">
      <c r="A296" s="235">
        <v>286</v>
      </c>
      <c r="B296" s="234" t="s">
        <v>911</v>
      </c>
      <c r="C296" s="234" t="s">
        <v>912</v>
      </c>
      <c r="D296" s="238">
        <v>37109</v>
      </c>
      <c r="E296" s="237" t="s">
        <v>777</v>
      </c>
      <c r="F296" s="235" t="s">
        <v>831</v>
      </c>
      <c r="G296" s="236">
        <v>0.7</v>
      </c>
      <c r="H296" s="177">
        <v>980000</v>
      </c>
      <c r="I296" s="178">
        <v>5</v>
      </c>
      <c r="J296" s="179">
        <f t="shared" si="4"/>
        <v>3430000</v>
      </c>
      <c r="K296" s="180"/>
    </row>
    <row r="297" spans="1:11" s="141" customFormat="1" ht="18" customHeight="1">
      <c r="A297" s="235">
        <v>287</v>
      </c>
      <c r="B297" s="234" t="s">
        <v>202</v>
      </c>
      <c r="C297" s="234" t="s">
        <v>203</v>
      </c>
      <c r="D297" s="238">
        <v>36941</v>
      </c>
      <c r="E297" s="237" t="s">
        <v>778</v>
      </c>
      <c r="F297" s="235" t="s">
        <v>831</v>
      </c>
      <c r="G297" s="236">
        <v>0.7</v>
      </c>
      <c r="H297" s="177">
        <v>980000</v>
      </c>
      <c r="I297" s="178">
        <v>5</v>
      </c>
      <c r="J297" s="179">
        <f t="shared" si="4"/>
        <v>3430000</v>
      </c>
      <c r="K297" s="180"/>
    </row>
    <row r="298" spans="1:11" s="141" customFormat="1" ht="18" customHeight="1">
      <c r="A298" s="235">
        <v>288</v>
      </c>
      <c r="B298" s="234" t="s">
        <v>204</v>
      </c>
      <c r="C298" s="234" t="s">
        <v>205</v>
      </c>
      <c r="D298" s="238">
        <v>37099</v>
      </c>
      <c r="E298" s="237" t="s">
        <v>778</v>
      </c>
      <c r="F298" s="235" t="s">
        <v>831</v>
      </c>
      <c r="G298" s="236">
        <v>0.7</v>
      </c>
      <c r="H298" s="177">
        <v>980000</v>
      </c>
      <c r="I298" s="178">
        <v>5</v>
      </c>
      <c r="J298" s="179">
        <f t="shared" si="4"/>
        <v>3430000</v>
      </c>
      <c r="K298" s="180"/>
    </row>
    <row r="299" spans="1:11" s="141" customFormat="1" ht="18" customHeight="1">
      <c r="A299" s="235">
        <v>289</v>
      </c>
      <c r="B299" s="234" t="s">
        <v>289</v>
      </c>
      <c r="C299" s="234" t="s">
        <v>290</v>
      </c>
      <c r="D299" s="238">
        <v>37068</v>
      </c>
      <c r="E299" s="237" t="s">
        <v>778</v>
      </c>
      <c r="F299" s="235" t="s">
        <v>827</v>
      </c>
      <c r="G299" s="236">
        <v>1</v>
      </c>
      <c r="H299" s="177">
        <v>980000</v>
      </c>
      <c r="I299" s="178">
        <v>5</v>
      </c>
      <c r="J299" s="179">
        <f t="shared" si="4"/>
        <v>4900000</v>
      </c>
      <c r="K299" s="180"/>
    </row>
    <row r="300" spans="1:11" s="141" customFormat="1" ht="18" customHeight="1">
      <c r="A300" s="235">
        <v>290</v>
      </c>
      <c r="B300" s="234" t="s">
        <v>200</v>
      </c>
      <c r="C300" s="234" t="s">
        <v>201</v>
      </c>
      <c r="D300" s="238">
        <v>37083</v>
      </c>
      <c r="E300" s="237" t="s">
        <v>779</v>
      </c>
      <c r="F300" s="235" t="s">
        <v>831</v>
      </c>
      <c r="G300" s="236">
        <v>0.7</v>
      </c>
      <c r="H300" s="177">
        <v>980000</v>
      </c>
      <c r="I300" s="178">
        <v>5</v>
      </c>
      <c r="J300" s="179">
        <f t="shared" si="4"/>
        <v>3430000</v>
      </c>
      <c r="K300" s="180"/>
    </row>
    <row r="301" spans="1:11" s="141" customFormat="1" ht="18" customHeight="1">
      <c r="A301" s="235">
        <v>291</v>
      </c>
      <c r="B301" s="234" t="s">
        <v>559</v>
      </c>
      <c r="C301" s="234" t="s">
        <v>560</v>
      </c>
      <c r="D301" s="238">
        <v>37038</v>
      </c>
      <c r="E301" s="237" t="s">
        <v>779</v>
      </c>
      <c r="F301" s="235" t="s">
        <v>827</v>
      </c>
      <c r="G301" s="236">
        <v>1</v>
      </c>
      <c r="H301" s="177">
        <v>980000</v>
      </c>
      <c r="I301" s="178">
        <v>5</v>
      </c>
      <c r="J301" s="179">
        <f t="shared" si="4"/>
        <v>4900000</v>
      </c>
      <c r="K301" s="180"/>
    </row>
    <row r="302" spans="1:11" s="141" customFormat="1" ht="18" customHeight="1">
      <c r="A302" s="235">
        <v>292</v>
      </c>
      <c r="B302" s="234" t="s">
        <v>276</v>
      </c>
      <c r="C302" s="234" t="s">
        <v>277</v>
      </c>
      <c r="D302" s="238">
        <v>37155</v>
      </c>
      <c r="E302" s="237" t="s">
        <v>779</v>
      </c>
      <c r="F302" s="235" t="s">
        <v>831</v>
      </c>
      <c r="G302" s="236">
        <v>0.7</v>
      </c>
      <c r="H302" s="177">
        <v>980000</v>
      </c>
      <c r="I302" s="178">
        <v>5</v>
      </c>
      <c r="J302" s="179">
        <f t="shared" si="4"/>
        <v>3430000</v>
      </c>
      <c r="K302" s="180"/>
    </row>
    <row r="303" spans="1:11" s="141" customFormat="1" ht="18" customHeight="1">
      <c r="A303" s="235">
        <v>293</v>
      </c>
      <c r="B303" s="234" t="s">
        <v>300</v>
      </c>
      <c r="C303" s="234" t="s">
        <v>301</v>
      </c>
      <c r="D303" s="238">
        <v>37047</v>
      </c>
      <c r="E303" s="237" t="s">
        <v>780</v>
      </c>
      <c r="F303" s="235" t="s">
        <v>831</v>
      </c>
      <c r="G303" s="236">
        <v>0.7</v>
      </c>
      <c r="H303" s="177">
        <v>980000</v>
      </c>
      <c r="I303" s="178">
        <v>5</v>
      </c>
      <c r="J303" s="179">
        <f t="shared" si="4"/>
        <v>3430000</v>
      </c>
      <c r="K303" s="180"/>
    </row>
    <row r="304" spans="1:11" s="141" customFormat="1" ht="18" customHeight="1">
      <c r="A304" s="235">
        <v>294</v>
      </c>
      <c r="B304" s="234" t="s">
        <v>21</v>
      </c>
      <c r="C304" s="234" t="s">
        <v>22</v>
      </c>
      <c r="D304" s="238">
        <v>36798</v>
      </c>
      <c r="E304" s="237" t="s">
        <v>497</v>
      </c>
      <c r="F304" s="235" t="s">
        <v>837</v>
      </c>
      <c r="G304" s="236">
        <v>0.5</v>
      </c>
      <c r="H304" s="177">
        <v>980000</v>
      </c>
      <c r="I304" s="178">
        <v>5</v>
      </c>
      <c r="J304" s="179">
        <f t="shared" si="4"/>
        <v>2450000</v>
      </c>
      <c r="K304" s="180"/>
    </row>
    <row r="305" spans="1:11" s="141" customFormat="1" ht="18" customHeight="1">
      <c r="A305" s="235">
        <v>295</v>
      </c>
      <c r="B305" s="234" t="s">
        <v>34</v>
      </c>
      <c r="C305" s="234" t="s">
        <v>35</v>
      </c>
      <c r="D305" s="238">
        <v>36590</v>
      </c>
      <c r="E305" s="237" t="s">
        <v>498</v>
      </c>
      <c r="F305" s="235" t="s">
        <v>837</v>
      </c>
      <c r="G305" s="236">
        <v>0.5</v>
      </c>
      <c r="H305" s="177">
        <v>980000</v>
      </c>
      <c r="I305" s="178">
        <v>5</v>
      </c>
      <c r="J305" s="179">
        <f t="shared" si="4"/>
        <v>2450000</v>
      </c>
      <c r="K305" s="180"/>
    </row>
    <row r="306" spans="1:11" s="141" customFormat="1" ht="18" customHeight="1">
      <c r="A306" s="235">
        <v>296</v>
      </c>
      <c r="B306" s="234" t="s">
        <v>57</v>
      </c>
      <c r="C306" s="234" t="s">
        <v>18</v>
      </c>
      <c r="D306" s="238">
        <v>36655</v>
      </c>
      <c r="E306" s="237" t="s">
        <v>498</v>
      </c>
      <c r="F306" s="235" t="s">
        <v>831</v>
      </c>
      <c r="G306" s="236">
        <v>0.7</v>
      </c>
      <c r="H306" s="177">
        <v>980000</v>
      </c>
      <c r="I306" s="178">
        <v>5</v>
      </c>
      <c r="J306" s="179">
        <f t="shared" si="4"/>
        <v>3430000</v>
      </c>
      <c r="K306" s="180"/>
    </row>
    <row r="307" spans="1:11" s="141" customFormat="1" ht="18" customHeight="1">
      <c r="A307" s="235">
        <v>297</v>
      </c>
      <c r="B307" s="234" t="s">
        <v>129</v>
      </c>
      <c r="C307" s="234" t="s">
        <v>15</v>
      </c>
      <c r="D307" s="238">
        <v>36408</v>
      </c>
      <c r="E307" s="237" t="s">
        <v>498</v>
      </c>
      <c r="F307" s="235" t="s">
        <v>831</v>
      </c>
      <c r="G307" s="236">
        <v>0.7</v>
      </c>
      <c r="H307" s="177">
        <v>980000</v>
      </c>
      <c r="I307" s="178">
        <v>5</v>
      </c>
      <c r="J307" s="179">
        <f t="shared" si="4"/>
        <v>3430000</v>
      </c>
      <c r="K307" s="180"/>
    </row>
    <row r="308" spans="1:11" s="141" customFormat="1" ht="18" customHeight="1">
      <c r="A308" s="235">
        <v>298</v>
      </c>
      <c r="B308" s="234" t="s">
        <v>38</v>
      </c>
      <c r="C308" s="234" t="s">
        <v>39</v>
      </c>
      <c r="D308" s="238">
        <v>36673</v>
      </c>
      <c r="E308" s="237" t="s">
        <v>499</v>
      </c>
      <c r="F308" s="235" t="s">
        <v>831</v>
      </c>
      <c r="G308" s="236">
        <v>0.7</v>
      </c>
      <c r="H308" s="177">
        <v>980000</v>
      </c>
      <c r="I308" s="178">
        <v>5</v>
      </c>
      <c r="J308" s="179">
        <f t="shared" si="4"/>
        <v>3430000</v>
      </c>
      <c r="K308" s="180"/>
    </row>
    <row r="309" spans="1:11" s="141" customFormat="1" ht="18" customHeight="1">
      <c r="A309" s="235">
        <v>299</v>
      </c>
      <c r="B309" s="234" t="s">
        <v>28</v>
      </c>
      <c r="C309" s="234" t="s">
        <v>29</v>
      </c>
      <c r="D309" s="238">
        <v>36724</v>
      </c>
      <c r="E309" s="237" t="s">
        <v>499</v>
      </c>
      <c r="F309" s="235" t="s">
        <v>837</v>
      </c>
      <c r="G309" s="236">
        <v>0.5</v>
      </c>
      <c r="H309" s="177">
        <v>980000</v>
      </c>
      <c r="I309" s="178">
        <v>5</v>
      </c>
      <c r="J309" s="179">
        <f t="shared" si="4"/>
        <v>2450000</v>
      </c>
      <c r="K309" s="180"/>
    </row>
    <row r="310" spans="1:11" s="141" customFormat="1" ht="18" customHeight="1">
      <c r="A310" s="235">
        <v>300</v>
      </c>
      <c r="B310" s="234" t="s">
        <v>122</v>
      </c>
      <c r="C310" s="234" t="s">
        <v>123</v>
      </c>
      <c r="D310" s="238">
        <v>36534</v>
      </c>
      <c r="E310" s="237" t="s">
        <v>500</v>
      </c>
      <c r="F310" s="235" t="s">
        <v>827</v>
      </c>
      <c r="G310" s="236">
        <v>1</v>
      </c>
      <c r="H310" s="177">
        <v>980000</v>
      </c>
      <c r="I310" s="178">
        <v>5</v>
      </c>
      <c r="J310" s="179">
        <f t="shared" si="4"/>
        <v>4900000</v>
      </c>
      <c r="K310" s="180"/>
    </row>
    <row r="311" spans="1:11" s="141" customFormat="1" ht="18" customHeight="1">
      <c r="A311" s="235">
        <v>301</v>
      </c>
      <c r="B311" s="234" t="s">
        <v>124</v>
      </c>
      <c r="C311" s="234" t="s">
        <v>14</v>
      </c>
      <c r="D311" s="238">
        <v>36603</v>
      </c>
      <c r="E311" s="237" t="s">
        <v>500</v>
      </c>
      <c r="F311" s="235" t="s">
        <v>865</v>
      </c>
      <c r="G311" s="236">
        <v>1</v>
      </c>
      <c r="H311" s="177">
        <v>980000</v>
      </c>
      <c r="I311" s="178">
        <v>5</v>
      </c>
      <c r="J311" s="179">
        <f t="shared" si="4"/>
        <v>4900000</v>
      </c>
      <c r="K311" s="180"/>
    </row>
    <row r="312" spans="1:11" s="141" customFormat="1" ht="18" customHeight="1">
      <c r="A312" s="235">
        <v>302</v>
      </c>
      <c r="B312" s="234" t="s">
        <v>19</v>
      </c>
      <c r="C312" s="234" t="s">
        <v>20</v>
      </c>
      <c r="D312" s="238">
        <v>36840</v>
      </c>
      <c r="E312" s="237" t="s">
        <v>500</v>
      </c>
      <c r="F312" s="235" t="s">
        <v>832</v>
      </c>
      <c r="G312" s="236">
        <v>1</v>
      </c>
      <c r="H312" s="177">
        <v>980000</v>
      </c>
      <c r="I312" s="178">
        <v>5</v>
      </c>
      <c r="J312" s="179">
        <f t="shared" si="4"/>
        <v>4900000</v>
      </c>
      <c r="K312" s="180"/>
    </row>
    <row r="313" spans="1:11" s="141" customFormat="1" ht="18" customHeight="1">
      <c r="A313" s="235">
        <v>303</v>
      </c>
      <c r="B313" s="234" t="s">
        <v>913</v>
      </c>
      <c r="C313" s="234" t="s">
        <v>914</v>
      </c>
      <c r="D313" s="238">
        <v>36855</v>
      </c>
      <c r="E313" s="237" t="s">
        <v>500</v>
      </c>
      <c r="F313" s="235" t="s">
        <v>827</v>
      </c>
      <c r="G313" s="236">
        <v>1</v>
      </c>
      <c r="H313" s="177">
        <v>980000</v>
      </c>
      <c r="I313" s="178">
        <v>5</v>
      </c>
      <c r="J313" s="179">
        <f t="shared" si="4"/>
        <v>4900000</v>
      </c>
      <c r="K313" s="180"/>
    </row>
    <row r="314" spans="1:11" s="141" customFormat="1" ht="18" customHeight="1">
      <c r="A314" s="235">
        <v>304</v>
      </c>
      <c r="B314" s="234" t="s">
        <v>30</v>
      </c>
      <c r="C314" s="234" t="s">
        <v>31</v>
      </c>
      <c r="D314" s="238">
        <v>36714</v>
      </c>
      <c r="E314" s="237" t="s">
        <v>501</v>
      </c>
      <c r="F314" s="235" t="s">
        <v>827</v>
      </c>
      <c r="G314" s="236">
        <v>1</v>
      </c>
      <c r="H314" s="177">
        <v>980000</v>
      </c>
      <c r="I314" s="178">
        <v>5</v>
      </c>
      <c r="J314" s="179">
        <f t="shared" si="4"/>
        <v>4900000</v>
      </c>
      <c r="K314" s="180"/>
    </row>
    <row r="315" spans="1:11" s="141" customFormat="1" ht="18" customHeight="1">
      <c r="A315" s="235">
        <v>305</v>
      </c>
      <c r="B315" s="234" t="s">
        <v>23</v>
      </c>
      <c r="C315" s="234" t="s">
        <v>24</v>
      </c>
      <c r="D315" s="238">
        <v>36656</v>
      </c>
      <c r="E315" s="237" t="s">
        <v>501</v>
      </c>
      <c r="F315" s="235" t="s">
        <v>827</v>
      </c>
      <c r="G315" s="236">
        <v>1</v>
      </c>
      <c r="H315" s="177">
        <v>980000</v>
      </c>
      <c r="I315" s="178">
        <v>5</v>
      </c>
      <c r="J315" s="179">
        <f t="shared" si="4"/>
        <v>4900000</v>
      </c>
      <c r="K315" s="180"/>
    </row>
    <row r="316" spans="1:11" s="141" customFormat="1" ht="18" customHeight="1">
      <c r="A316" s="235">
        <v>306</v>
      </c>
      <c r="B316" s="234" t="s">
        <v>25</v>
      </c>
      <c r="C316" s="234" t="s">
        <v>26</v>
      </c>
      <c r="D316" s="238">
        <v>36240</v>
      </c>
      <c r="E316" s="237" t="s">
        <v>501</v>
      </c>
      <c r="F316" s="235" t="s">
        <v>831</v>
      </c>
      <c r="G316" s="236">
        <v>0.7</v>
      </c>
      <c r="H316" s="177">
        <v>980000</v>
      </c>
      <c r="I316" s="178">
        <v>5</v>
      </c>
      <c r="J316" s="179">
        <f t="shared" si="4"/>
        <v>3430000</v>
      </c>
      <c r="K316" s="180"/>
    </row>
    <row r="317" spans="1:11" s="141" customFormat="1" ht="18" customHeight="1">
      <c r="A317" s="235">
        <v>307</v>
      </c>
      <c r="B317" s="234" t="s">
        <v>27</v>
      </c>
      <c r="C317" s="234" t="s">
        <v>16</v>
      </c>
      <c r="D317" s="238">
        <v>36544</v>
      </c>
      <c r="E317" s="237" t="s">
        <v>501</v>
      </c>
      <c r="F317" s="235" t="s">
        <v>831</v>
      </c>
      <c r="G317" s="236">
        <v>0.7</v>
      </c>
      <c r="H317" s="177">
        <v>980000</v>
      </c>
      <c r="I317" s="178">
        <v>5</v>
      </c>
      <c r="J317" s="179">
        <f t="shared" si="4"/>
        <v>3430000</v>
      </c>
      <c r="K317" s="180"/>
    </row>
    <row r="318" spans="1:11" s="141" customFormat="1" ht="18" customHeight="1">
      <c r="A318" s="235">
        <v>308</v>
      </c>
      <c r="B318" s="234" t="s">
        <v>125</v>
      </c>
      <c r="C318" s="234" t="s">
        <v>126</v>
      </c>
      <c r="D318" s="238">
        <v>36557</v>
      </c>
      <c r="E318" s="237" t="s">
        <v>502</v>
      </c>
      <c r="F318" s="235" t="s">
        <v>831</v>
      </c>
      <c r="G318" s="236">
        <v>0.7</v>
      </c>
      <c r="H318" s="177">
        <v>980000</v>
      </c>
      <c r="I318" s="178">
        <v>5</v>
      </c>
      <c r="J318" s="179">
        <f t="shared" si="4"/>
        <v>3430000</v>
      </c>
      <c r="K318" s="180"/>
    </row>
    <row r="319" spans="1:11" s="141" customFormat="1" ht="18" customHeight="1">
      <c r="A319" s="235">
        <v>309</v>
      </c>
      <c r="B319" s="234" t="s">
        <v>32</v>
      </c>
      <c r="C319" s="234" t="s">
        <v>33</v>
      </c>
      <c r="D319" s="238">
        <v>36806</v>
      </c>
      <c r="E319" s="237" t="s">
        <v>502</v>
      </c>
      <c r="F319" s="235" t="s">
        <v>837</v>
      </c>
      <c r="G319" s="236">
        <v>0.5</v>
      </c>
      <c r="H319" s="177">
        <v>980000</v>
      </c>
      <c r="I319" s="178">
        <v>5</v>
      </c>
      <c r="J319" s="179">
        <f t="shared" si="4"/>
        <v>2450000</v>
      </c>
      <c r="K319" s="180"/>
    </row>
    <row r="320" spans="1:11" s="141" customFormat="1" ht="18" customHeight="1">
      <c r="A320" s="235">
        <v>310</v>
      </c>
      <c r="B320" s="234" t="s">
        <v>36</v>
      </c>
      <c r="C320" s="234" t="s">
        <v>37</v>
      </c>
      <c r="D320" s="238">
        <v>36661</v>
      </c>
      <c r="E320" s="237" t="s">
        <v>502</v>
      </c>
      <c r="F320" s="235" t="s">
        <v>831</v>
      </c>
      <c r="G320" s="236">
        <v>0.7</v>
      </c>
      <c r="H320" s="177">
        <v>980000</v>
      </c>
      <c r="I320" s="178">
        <v>5</v>
      </c>
      <c r="J320" s="179">
        <f t="shared" si="4"/>
        <v>3430000</v>
      </c>
      <c r="K320" s="180"/>
    </row>
    <row r="321" spans="1:11" s="141" customFormat="1" ht="18" customHeight="1">
      <c r="A321" s="235">
        <v>311</v>
      </c>
      <c r="B321" s="234" t="s">
        <v>42</v>
      </c>
      <c r="C321" s="234" t="s">
        <v>915</v>
      </c>
      <c r="D321" s="238">
        <v>36647</v>
      </c>
      <c r="E321" s="237" t="s">
        <v>503</v>
      </c>
      <c r="F321" s="235" t="s">
        <v>827</v>
      </c>
      <c r="G321" s="236">
        <v>1</v>
      </c>
      <c r="H321" s="177">
        <v>980000</v>
      </c>
      <c r="I321" s="178">
        <v>5</v>
      </c>
      <c r="J321" s="179">
        <f t="shared" si="4"/>
        <v>4900000</v>
      </c>
      <c r="K321" s="180"/>
    </row>
    <row r="322" spans="1:11" s="141" customFormat="1" ht="18" customHeight="1">
      <c r="A322" s="235">
        <v>312</v>
      </c>
      <c r="B322" s="234" t="s">
        <v>43</v>
      </c>
      <c r="C322" s="234" t="s">
        <v>44</v>
      </c>
      <c r="D322" s="238">
        <v>36582</v>
      </c>
      <c r="E322" s="237" t="s">
        <v>503</v>
      </c>
      <c r="F322" s="235" t="s">
        <v>827</v>
      </c>
      <c r="G322" s="236">
        <v>1</v>
      </c>
      <c r="H322" s="177">
        <v>980000</v>
      </c>
      <c r="I322" s="178">
        <v>5</v>
      </c>
      <c r="J322" s="179">
        <f t="shared" si="4"/>
        <v>4900000</v>
      </c>
      <c r="K322" s="180"/>
    </row>
    <row r="323" spans="1:11" s="141" customFormat="1" ht="18" customHeight="1">
      <c r="A323" s="235">
        <v>313</v>
      </c>
      <c r="B323" s="234" t="s">
        <v>45</v>
      </c>
      <c r="C323" s="234" t="s">
        <v>46</v>
      </c>
      <c r="D323" s="238">
        <v>36803</v>
      </c>
      <c r="E323" s="237" t="s">
        <v>503</v>
      </c>
      <c r="F323" s="235" t="s">
        <v>831</v>
      </c>
      <c r="G323" s="236">
        <v>0.7</v>
      </c>
      <c r="H323" s="177">
        <v>980000</v>
      </c>
      <c r="I323" s="178">
        <v>5</v>
      </c>
      <c r="J323" s="179">
        <f t="shared" si="4"/>
        <v>3430000</v>
      </c>
      <c r="K323" s="180"/>
    </row>
    <row r="324" spans="1:11" s="141" customFormat="1" ht="18" customHeight="1">
      <c r="A324" s="235">
        <v>314</v>
      </c>
      <c r="B324" s="234" t="s">
        <v>47</v>
      </c>
      <c r="C324" s="234" t="s">
        <v>48</v>
      </c>
      <c r="D324" s="238">
        <v>36597</v>
      </c>
      <c r="E324" s="237" t="s">
        <v>503</v>
      </c>
      <c r="F324" s="235" t="s">
        <v>831</v>
      </c>
      <c r="G324" s="236">
        <v>0.7</v>
      </c>
      <c r="H324" s="177">
        <v>980000</v>
      </c>
      <c r="I324" s="178">
        <v>5</v>
      </c>
      <c r="J324" s="179">
        <f t="shared" si="4"/>
        <v>3430000</v>
      </c>
      <c r="K324" s="180"/>
    </row>
    <row r="325" spans="1:11" s="141" customFormat="1" ht="18" customHeight="1">
      <c r="A325" s="235">
        <v>315</v>
      </c>
      <c r="B325" s="234" t="s">
        <v>40</v>
      </c>
      <c r="C325" s="234" t="s">
        <v>41</v>
      </c>
      <c r="D325" s="238">
        <v>36827</v>
      </c>
      <c r="E325" s="237" t="s">
        <v>503</v>
      </c>
      <c r="F325" s="235" t="s">
        <v>890</v>
      </c>
      <c r="G325" s="236">
        <v>1</v>
      </c>
      <c r="H325" s="177">
        <v>980000</v>
      </c>
      <c r="I325" s="178">
        <v>5</v>
      </c>
      <c r="J325" s="179">
        <f t="shared" si="4"/>
        <v>4900000</v>
      </c>
      <c r="K325" s="180"/>
    </row>
    <row r="326" spans="1:11" s="141" customFormat="1" ht="18" customHeight="1">
      <c r="A326" s="235">
        <v>316</v>
      </c>
      <c r="B326" s="234" t="s">
        <v>127</v>
      </c>
      <c r="C326" s="234" t="s">
        <v>128</v>
      </c>
      <c r="D326" s="238">
        <v>36809</v>
      </c>
      <c r="E326" s="237" t="s">
        <v>503</v>
      </c>
      <c r="F326" s="235" t="s">
        <v>831</v>
      </c>
      <c r="G326" s="236">
        <v>0.7</v>
      </c>
      <c r="H326" s="177">
        <v>980000</v>
      </c>
      <c r="I326" s="178">
        <v>5</v>
      </c>
      <c r="J326" s="179">
        <f t="shared" si="4"/>
        <v>3430000</v>
      </c>
      <c r="K326" s="180"/>
    </row>
    <row r="327" spans="1:11" s="141" customFormat="1" ht="18" customHeight="1">
      <c r="A327" s="235">
        <v>317</v>
      </c>
      <c r="B327" s="234" t="s">
        <v>51</v>
      </c>
      <c r="C327" s="234" t="s">
        <v>52</v>
      </c>
      <c r="D327" s="238">
        <v>36708</v>
      </c>
      <c r="E327" s="237" t="s">
        <v>504</v>
      </c>
      <c r="F327" s="235" t="s">
        <v>832</v>
      </c>
      <c r="G327" s="236">
        <v>1</v>
      </c>
      <c r="H327" s="177">
        <v>980000</v>
      </c>
      <c r="I327" s="178">
        <v>5</v>
      </c>
      <c r="J327" s="179">
        <f aca="true" t="shared" si="5" ref="J327:J386">G327*H327*I327</f>
        <v>4900000</v>
      </c>
      <c r="K327" s="180"/>
    </row>
    <row r="328" spans="1:11" s="141" customFormat="1" ht="18" customHeight="1">
      <c r="A328" s="235">
        <v>318</v>
      </c>
      <c r="B328" s="234" t="s">
        <v>53</v>
      </c>
      <c r="C328" s="234" t="s">
        <v>54</v>
      </c>
      <c r="D328" s="238">
        <v>36810</v>
      </c>
      <c r="E328" s="237" t="s">
        <v>504</v>
      </c>
      <c r="F328" s="235" t="s">
        <v>831</v>
      </c>
      <c r="G328" s="236">
        <v>0.7</v>
      </c>
      <c r="H328" s="177">
        <v>980000</v>
      </c>
      <c r="I328" s="178">
        <v>5</v>
      </c>
      <c r="J328" s="179">
        <f t="shared" si="5"/>
        <v>3430000</v>
      </c>
      <c r="K328" s="180"/>
    </row>
    <row r="329" spans="1:11" s="141" customFormat="1" ht="18" customHeight="1">
      <c r="A329" s="235">
        <v>319</v>
      </c>
      <c r="B329" s="234" t="s">
        <v>55</v>
      </c>
      <c r="C329" s="234" t="s">
        <v>56</v>
      </c>
      <c r="D329" s="238">
        <v>36682</v>
      </c>
      <c r="E329" s="237" t="s">
        <v>504</v>
      </c>
      <c r="F329" s="235" t="s">
        <v>831</v>
      </c>
      <c r="G329" s="236">
        <v>0.7</v>
      </c>
      <c r="H329" s="177">
        <v>980000</v>
      </c>
      <c r="I329" s="178">
        <v>5</v>
      </c>
      <c r="J329" s="179">
        <f t="shared" si="5"/>
        <v>3430000</v>
      </c>
      <c r="K329" s="180"/>
    </row>
    <row r="330" spans="1:11" s="141" customFormat="1" ht="18" customHeight="1">
      <c r="A330" s="235">
        <v>320</v>
      </c>
      <c r="B330" s="234" t="s">
        <v>49</v>
      </c>
      <c r="C330" s="234" t="s">
        <v>50</v>
      </c>
      <c r="D330" s="238">
        <v>36535</v>
      </c>
      <c r="E330" s="237" t="s">
        <v>504</v>
      </c>
      <c r="F330" s="235" t="s">
        <v>827</v>
      </c>
      <c r="G330" s="236">
        <v>1</v>
      </c>
      <c r="H330" s="177">
        <v>980000</v>
      </c>
      <c r="I330" s="178">
        <v>5</v>
      </c>
      <c r="J330" s="179">
        <f t="shared" si="5"/>
        <v>4900000</v>
      </c>
      <c r="K330" s="180"/>
    </row>
    <row r="331" spans="1:11" s="141" customFormat="1" ht="18" customHeight="1">
      <c r="A331" s="235">
        <v>321</v>
      </c>
      <c r="B331" s="234" t="s">
        <v>58</v>
      </c>
      <c r="C331" s="234" t="s">
        <v>59</v>
      </c>
      <c r="D331" s="238">
        <v>36877</v>
      </c>
      <c r="E331" s="237" t="s">
        <v>504</v>
      </c>
      <c r="F331" s="235" t="s">
        <v>831</v>
      </c>
      <c r="G331" s="236">
        <v>0.7</v>
      </c>
      <c r="H331" s="177">
        <v>980000</v>
      </c>
      <c r="I331" s="178">
        <v>5</v>
      </c>
      <c r="J331" s="179">
        <f t="shared" si="5"/>
        <v>3430000</v>
      </c>
      <c r="K331" s="180"/>
    </row>
    <row r="332" spans="1:11" s="141" customFormat="1" ht="18" customHeight="1">
      <c r="A332" s="235">
        <v>322</v>
      </c>
      <c r="B332" s="234" t="s">
        <v>60</v>
      </c>
      <c r="C332" s="234" t="s">
        <v>59</v>
      </c>
      <c r="D332" s="238">
        <v>36761</v>
      </c>
      <c r="E332" s="237" t="s">
        <v>504</v>
      </c>
      <c r="F332" s="235" t="s">
        <v>831</v>
      </c>
      <c r="G332" s="236">
        <v>0.7</v>
      </c>
      <c r="H332" s="177">
        <v>980000</v>
      </c>
      <c r="I332" s="178">
        <v>5</v>
      </c>
      <c r="J332" s="179">
        <f t="shared" si="5"/>
        <v>3430000</v>
      </c>
      <c r="K332" s="180"/>
    </row>
    <row r="333" spans="1:11" s="141" customFormat="1" ht="18" customHeight="1">
      <c r="A333" s="235">
        <v>323</v>
      </c>
      <c r="B333" s="234" t="s">
        <v>61</v>
      </c>
      <c r="C333" s="234" t="s">
        <v>62</v>
      </c>
      <c r="D333" s="238">
        <v>36838</v>
      </c>
      <c r="E333" s="237" t="s">
        <v>504</v>
      </c>
      <c r="F333" s="235" t="s">
        <v>831</v>
      </c>
      <c r="G333" s="236">
        <v>0.7</v>
      </c>
      <c r="H333" s="177">
        <v>980000</v>
      </c>
      <c r="I333" s="178">
        <v>5</v>
      </c>
      <c r="J333" s="179">
        <f t="shared" si="5"/>
        <v>3430000</v>
      </c>
      <c r="K333" s="180"/>
    </row>
    <row r="334" spans="1:11" s="141" customFormat="1" ht="18" customHeight="1">
      <c r="A334" s="235">
        <v>324</v>
      </c>
      <c r="B334" s="234" t="s">
        <v>63</v>
      </c>
      <c r="C334" s="234" t="s">
        <v>64</v>
      </c>
      <c r="D334" s="238">
        <v>36801</v>
      </c>
      <c r="E334" s="237" t="s">
        <v>504</v>
      </c>
      <c r="F334" s="235" t="s">
        <v>827</v>
      </c>
      <c r="G334" s="236">
        <v>1</v>
      </c>
      <c r="H334" s="177">
        <v>980000</v>
      </c>
      <c r="I334" s="178">
        <v>5</v>
      </c>
      <c r="J334" s="179">
        <f t="shared" si="5"/>
        <v>4900000</v>
      </c>
      <c r="K334" s="180"/>
    </row>
    <row r="335" spans="1:11" s="141" customFormat="1" ht="18" customHeight="1">
      <c r="A335" s="235">
        <v>325</v>
      </c>
      <c r="B335" s="234" t="s">
        <v>577</v>
      </c>
      <c r="C335" s="234" t="s">
        <v>574</v>
      </c>
      <c r="D335" s="238">
        <v>36108</v>
      </c>
      <c r="E335" s="237" t="s">
        <v>783</v>
      </c>
      <c r="F335" s="235" t="s">
        <v>831</v>
      </c>
      <c r="G335" s="236">
        <v>0.7</v>
      </c>
      <c r="H335" s="177">
        <v>980000</v>
      </c>
      <c r="I335" s="178">
        <v>5</v>
      </c>
      <c r="J335" s="179">
        <f t="shared" si="5"/>
        <v>3430000</v>
      </c>
      <c r="K335" s="180"/>
    </row>
    <row r="336" spans="1:11" s="141" customFormat="1" ht="18" customHeight="1">
      <c r="A336" s="235">
        <v>326</v>
      </c>
      <c r="B336" s="234" t="s">
        <v>916</v>
      </c>
      <c r="C336" s="234" t="s">
        <v>917</v>
      </c>
      <c r="D336" s="238">
        <v>36244</v>
      </c>
      <c r="E336" s="237" t="s">
        <v>783</v>
      </c>
      <c r="F336" s="235" t="s">
        <v>831</v>
      </c>
      <c r="G336" s="236">
        <v>0.7</v>
      </c>
      <c r="H336" s="177">
        <v>980000</v>
      </c>
      <c r="I336" s="178">
        <v>5</v>
      </c>
      <c r="J336" s="179">
        <f t="shared" si="5"/>
        <v>3430000</v>
      </c>
      <c r="K336" s="180"/>
    </row>
    <row r="337" spans="1:11" s="141" customFormat="1" ht="18" customHeight="1">
      <c r="A337" s="235">
        <v>327</v>
      </c>
      <c r="B337" s="234" t="s">
        <v>781</v>
      </c>
      <c r="C337" s="234" t="s">
        <v>782</v>
      </c>
      <c r="D337" s="238">
        <v>36417</v>
      </c>
      <c r="E337" s="237" t="s">
        <v>783</v>
      </c>
      <c r="F337" s="235" t="s">
        <v>831</v>
      </c>
      <c r="G337" s="236">
        <v>0.7</v>
      </c>
      <c r="H337" s="177">
        <v>980000</v>
      </c>
      <c r="I337" s="178">
        <v>5</v>
      </c>
      <c r="J337" s="179">
        <f t="shared" si="5"/>
        <v>3430000</v>
      </c>
      <c r="K337" s="180"/>
    </row>
    <row r="338" spans="1:11" s="141" customFormat="1" ht="18" customHeight="1">
      <c r="A338" s="235">
        <v>328</v>
      </c>
      <c r="B338" s="234" t="s">
        <v>784</v>
      </c>
      <c r="C338" s="234" t="s">
        <v>785</v>
      </c>
      <c r="D338" s="238">
        <v>35347</v>
      </c>
      <c r="E338" s="237" t="s">
        <v>783</v>
      </c>
      <c r="F338" s="235" t="s">
        <v>831</v>
      </c>
      <c r="G338" s="236">
        <v>0.7</v>
      </c>
      <c r="H338" s="177">
        <v>980000</v>
      </c>
      <c r="I338" s="178">
        <v>5</v>
      </c>
      <c r="J338" s="179">
        <f t="shared" si="5"/>
        <v>3430000</v>
      </c>
      <c r="K338" s="180"/>
    </row>
    <row r="339" spans="1:11" s="141" customFormat="1" ht="18" customHeight="1">
      <c r="A339" s="235">
        <v>329</v>
      </c>
      <c r="B339" s="234" t="s">
        <v>576</v>
      </c>
      <c r="C339" s="234" t="s">
        <v>575</v>
      </c>
      <c r="D339" s="238">
        <v>30473</v>
      </c>
      <c r="E339" s="237" t="s">
        <v>783</v>
      </c>
      <c r="F339" s="235" t="s">
        <v>832</v>
      </c>
      <c r="G339" s="236">
        <v>1</v>
      </c>
      <c r="H339" s="177">
        <v>980000</v>
      </c>
      <c r="I339" s="178">
        <v>5</v>
      </c>
      <c r="J339" s="179">
        <f t="shared" si="5"/>
        <v>4900000</v>
      </c>
      <c r="K339" s="180"/>
    </row>
    <row r="340" spans="1:11" s="141" customFormat="1" ht="18" customHeight="1">
      <c r="A340" s="235">
        <v>330</v>
      </c>
      <c r="B340" s="234" t="s">
        <v>278</v>
      </c>
      <c r="C340" s="234" t="s">
        <v>279</v>
      </c>
      <c r="D340" s="238">
        <v>36478</v>
      </c>
      <c r="E340" s="237" t="s">
        <v>505</v>
      </c>
      <c r="F340" s="235" t="s">
        <v>831</v>
      </c>
      <c r="G340" s="236">
        <v>0.7</v>
      </c>
      <c r="H340" s="177">
        <v>980000</v>
      </c>
      <c r="I340" s="178">
        <v>5</v>
      </c>
      <c r="J340" s="179">
        <f t="shared" si="5"/>
        <v>3430000</v>
      </c>
      <c r="K340" s="180"/>
    </row>
    <row r="341" spans="1:11" s="141" customFormat="1" ht="18" customHeight="1">
      <c r="A341" s="235">
        <v>331</v>
      </c>
      <c r="B341" s="234" t="s">
        <v>67</v>
      </c>
      <c r="C341" s="234" t="s">
        <v>68</v>
      </c>
      <c r="D341" s="238">
        <v>36663</v>
      </c>
      <c r="E341" s="237" t="s">
        <v>505</v>
      </c>
      <c r="F341" s="235" t="s">
        <v>837</v>
      </c>
      <c r="G341" s="236">
        <v>0.5</v>
      </c>
      <c r="H341" s="177">
        <v>980000</v>
      </c>
      <c r="I341" s="178">
        <v>5</v>
      </c>
      <c r="J341" s="179">
        <f t="shared" si="5"/>
        <v>2450000</v>
      </c>
      <c r="K341" s="180"/>
    </row>
    <row r="342" spans="1:11" s="141" customFormat="1" ht="18" customHeight="1">
      <c r="A342" s="235">
        <v>332</v>
      </c>
      <c r="B342" s="234" t="s">
        <v>69</v>
      </c>
      <c r="C342" s="234" t="s">
        <v>130</v>
      </c>
      <c r="D342" s="238">
        <v>36366</v>
      </c>
      <c r="E342" s="237" t="s">
        <v>505</v>
      </c>
      <c r="F342" s="235" t="s">
        <v>827</v>
      </c>
      <c r="G342" s="236">
        <v>1</v>
      </c>
      <c r="H342" s="177">
        <v>980000</v>
      </c>
      <c r="I342" s="178">
        <v>5</v>
      </c>
      <c r="J342" s="179">
        <f t="shared" si="5"/>
        <v>4900000</v>
      </c>
      <c r="K342" s="180"/>
    </row>
    <row r="343" spans="1:11" s="141" customFormat="1" ht="18" customHeight="1">
      <c r="A343" s="235">
        <v>333</v>
      </c>
      <c r="B343" s="234" t="s">
        <v>131</v>
      </c>
      <c r="C343" s="234" t="s">
        <v>132</v>
      </c>
      <c r="D343" s="238">
        <v>36797</v>
      </c>
      <c r="E343" s="237" t="s">
        <v>505</v>
      </c>
      <c r="F343" s="235" t="s">
        <v>831</v>
      </c>
      <c r="G343" s="236">
        <v>0.7</v>
      </c>
      <c r="H343" s="177">
        <v>980000</v>
      </c>
      <c r="I343" s="178">
        <v>5</v>
      </c>
      <c r="J343" s="179">
        <f t="shared" si="5"/>
        <v>3430000</v>
      </c>
      <c r="K343" s="180"/>
    </row>
    <row r="344" spans="1:11" s="141" customFormat="1" ht="18" customHeight="1">
      <c r="A344" s="235">
        <v>334</v>
      </c>
      <c r="B344" s="234" t="s">
        <v>70</v>
      </c>
      <c r="C344" s="234" t="s">
        <v>71</v>
      </c>
      <c r="D344" s="238">
        <v>36806</v>
      </c>
      <c r="E344" s="237" t="s">
        <v>505</v>
      </c>
      <c r="F344" s="235" t="s">
        <v>827</v>
      </c>
      <c r="G344" s="236">
        <v>1</v>
      </c>
      <c r="H344" s="177">
        <v>980000</v>
      </c>
      <c r="I344" s="178">
        <v>5</v>
      </c>
      <c r="J344" s="179">
        <f t="shared" si="5"/>
        <v>4900000</v>
      </c>
      <c r="K344" s="180"/>
    </row>
    <row r="345" spans="1:11" s="141" customFormat="1" ht="18" customHeight="1">
      <c r="A345" s="235">
        <v>335</v>
      </c>
      <c r="B345" s="234" t="s">
        <v>72</v>
      </c>
      <c r="C345" s="234" t="s">
        <v>73</v>
      </c>
      <c r="D345" s="238">
        <v>36339</v>
      </c>
      <c r="E345" s="237" t="s">
        <v>505</v>
      </c>
      <c r="F345" s="235" t="s">
        <v>827</v>
      </c>
      <c r="G345" s="236">
        <v>1</v>
      </c>
      <c r="H345" s="177">
        <v>980000</v>
      </c>
      <c r="I345" s="178">
        <v>5</v>
      </c>
      <c r="J345" s="179">
        <f t="shared" si="5"/>
        <v>4900000</v>
      </c>
      <c r="K345" s="180"/>
    </row>
    <row r="346" spans="1:11" s="141" customFormat="1" ht="18" customHeight="1">
      <c r="A346" s="235">
        <v>336</v>
      </c>
      <c r="B346" s="234" t="s">
        <v>74</v>
      </c>
      <c r="C346" s="234" t="s">
        <v>75</v>
      </c>
      <c r="D346" s="238">
        <v>36849</v>
      </c>
      <c r="E346" s="237" t="s">
        <v>506</v>
      </c>
      <c r="F346" s="235" t="s">
        <v>831</v>
      </c>
      <c r="G346" s="236">
        <v>0.7</v>
      </c>
      <c r="H346" s="177">
        <v>980000</v>
      </c>
      <c r="I346" s="178">
        <v>5</v>
      </c>
      <c r="J346" s="179">
        <f t="shared" si="5"/>
        <v>3430000</v>
      </c>
      <c r="K346" s="180"/>
    </row>
    <row r="347" spans="1:11" s="141" customFormat="1" ht="18" customHeight="1">
      <c r="A347" s="235">
        <v>337</v>
      </c>
      <c r="B347" s="234" t="s">
        <v>76</v>
      </c>
      <c r="C347" s="234" t="s">
        <v>77</v>
      </c>
      <c r="D347" s="238">
        <v>36605</v>
      </c>
      <c r="E347" s="237" t="s">
        <v>506</v>
      </c>
      <c r="F347" s="235" t="s">
        <v>831</v>
      </c>
      <c r="G347" s="236">
        <v>0.7</v>
      </c>
      <c r="H347" s="177">
        <v>980000</v>
      </c>
      <c r="I347" s="178">
        <v>5</v>
      </c>
      <c r="J347" s="179">
        <f t="shared" si="5"/>
        <v>3430000</v>
      </c>
      <c r="K347" s="180"/>
    </row>
    <row r="348" spans="1:11" s="141" customFormat="1" ht="18" customHeight="1">
      <c r="A348" s="235">
        <v>338</v>
      </c>
      <c r="B348" s="234" t="s">
        <v>78</v>
      </c>
      <c r="C348" s="234" t="s">
        <v>79</v>
      </c>
      <c r="D348" s="238">
        <v>36102</v>
      </c>
      <c r="E348" s="237" t="s">
        <v>506</v>
      </c>
      <c r="F348" s="235" t="s">
        <v>827</v>
      </c>
      <c r="G348" s="236">
        <v>1</v>
      </c>
      <c r="H348" s="177">
        <v>980000</v>
      </c>
      <c r="I348" s="178">
        <v>5</v>
      </c>
      <c r="J348" s="179">
        <f t="shared" si="5"/>
        <v>4900000</v>
      </c>
      <c r="K348" s="180"/>
    </row>
    <row r="349" spans="1:11" s="141" customFormat="1" ht="18" customHeight="1">
      <c r="A349" s="235">
        <v>339</v>
      </c>
      <c r="B349" s="234" t="s">
        <v>80</v>
      </c>
      <c r="C349" s="234" t="s">
        <v>81</v>
      </c>
      <c r="D349" s="238">
        <v>36559</v>
      </c>
      <c r="E349" s="237" t="s">
        <v>506</v>
      </c>
      <c r="F349" s="235" t="s">
        <v>837</v>
      </c>
      <c r="G349" s="236">
        <v>0.5</v>
      </c>
      <c r="H349" s="177">
        <v>980000</v>
      </c>
      <c r="I349" s="178">
        <v>5</v>
      </c>
      <c r="J349" s="179">
        <f t="shared" si="5"/>
        <v>2450000</v>
      </c>
      <c r="K349" s="180"/>
    </row>
    <row r="350" spans="1:11" s="141" customFormat="1" ht="18" customHeight="1">
      <c r="A350" s="235">
        <v>340</v>
      </c>
      <c r="B350" s="234" t="s">
        <v>918</v>
      </c>
      <c r="C350" s="234" t="s">
        <v>919</v>
      </c>
      <c r="D350" s="238">
        <v>36861</v>
      </c>
      <c r="E350" s="237" t="s">
        <v>507</v>
      </c>
      <c r="F350" s="235" t="s">
        <v>831</v>
      </c>
      <c r="G350" s="236">
        <v>0.7</v>
      </c>
      <c r="H350" s="177">
        <v>980000</v>
      </c>
      <c r="I350" s="178">
        <v>5</v>
      </c>
      <c r="J350" s="179">
        <f t="shared" si="5"/>
        <v>3430000</v>
      </c>
      <c r="K350" s="180"/>
    </row>
    <row r="351" spans="1:11" s="141" customFormat="1" ht="18" customHeight="1">
      <c r="A351" s="235">
        <v>341</v>
      </c>
      <c r="B351" s="234" t="s">
        <v>281</v>
      </c>
      <c r="C351" s="234" t="s">
        <v>282</v>
      </c>
      <c r="D351" s="238">
        <v>36774</v>
      </c>
      <c r="E351" s="237" t="s">
        <v>507</v>
      </c>
      <c r="F351" s="235" t="s">
        <v>831</v>
      </c>
      <c r="G351" s="236">
        <v>0.7</v>
      </c>
      <c r="H351" s="177">
        <v>980000</v>
      </c>
      <c r="I351" s="178">
        <v>5</v>
      </c>
      <c r="J351" s="179">
        <f t="shared" si="5"/>
        <v>3430000</v>
      </c>
      <c r="K351" s="180"/>
    </row>
    <row r="352" spans="1:11" s="141" customFormat="1" ht="18" customHeight="1">
      <c r="A352" s="235">
        <v>342</v>
      </c>
      <c r="B352" s="234" t="s">
        <v>82</v>
      </c>
      <c r="C352" s="234" t="s">
        <v>83</v>
      </c>
      <c r="D352" s="238">
        <v>36628</v>
      </c>
      <c r="E352" s="237" t="s">
        <v>508</v>
      </c>
      <c r="F352" s="235" t="s">
        <v>827</v>
      </c>
      <c r="G352" s="236">
        <v>1</v>
      </c>
      <c r="H352" s="177">
        <v>980000</v>
      </c>
      <c r="I352" s="178">
        <v>5</v>
      </c>
      <c r="J352" s="179">
        <f t="shared" si="5"/>
        <v>4900000</v>
      </c>
      <c r="K352" s="180"/>
    </row>
    <row r="353" spans="1:11" s="141" customFormat="1" ht="18" customHeight="1">
      <c r="A353" s="235">
        <v>343</v>
      </c>
      <c r="B353" s="234" t="s">
        <v>84</v>
      </c>
      <c r="C353" s="234" t="s">
        <v>85</v>
      </c>
      <c r="D353" s="238">
        <v>36752</v>
      </c>
      <c r="E353" s="237" t="s">
        <v>508</v>
      </c>
      <c r="F353" s="235" t="s">
        <v>831</v>
      </c>
      <c r="G353" s="236">
        <v>0.7</v>
      </c>
      <c r="H353" s="177">
        <v>980000</v>
      </c>
      <c r="I353" s="178">
        <v>5</v>
      </c>
      <c r="J353" s="179">
        <f t="shared" si="5"/>
        <v>3430000</v>
      </c>
      <c r="K353" s="180"/>
    </row>
    <row r="354" spans="1:11" s="141" customFormat="1" ht="18" customHeight="1">
      <c r="A354" s="235">
        <v>344</v>
      </c>
      <c r="B354" s="234" t="s">
        <v>133</v>
      </c>
      <c r="C354" s="234" t="s">
        <v>134</v>
      </c>
      <c r="D354" s="238">
        <v>36748</v>
      </c>
      <c r="E354" s="237" t="s">
        <v>508</v>
      </c>
      <c r="F354" s="235" t="s">
        <v>831</v>
      </c>
      <c r="G354" s="236">
        <v>0.7</v>
      </c>
      <c r="H354" s="177">
        <v>980000</v>
      </c>
      <c r="I354" s="178">
        <v>5</v>
      </c>
      <c r="J354" s="179">
        <f t="shared" si="5"/>
        <v>3430000</v>
      </c>
      <c r="K354" s="180"/>
    </row>
    <row r="355" spans="1:11" s="141" customFormat="1" ht="18" customHeight="1">
      <c r="A355" s="235">
        <v>345</v>
      </c>
      <c r="B355" s="234" t="s">
        <v>86</v>
      </c>
      <c r="C355" s="234" t="s">
        <v>87</v>
      </c>
      <c r="D355" s="238">
        <v>36578</v>
      </c>
      <c r="E355" s="237" t="s">
        <v>508</v>
      </c>
      <c r="F355" s="235" t="s">
        <v>831</v>
      </c>
      <c r="G355" s="236">
        <v>0.7</v>
      </c>
      <c r="H355" s="177">
        <v>980000</v>
      </c>
      <c r="I355" s="178">
        <v>5</v>
      </c>
      <c r="J355" s="179">
        <f t="shared" si="5"/>
        <v>3430000</v>
      </c>
      <c r="K355" s="180"/>
    </row>
    <row r="356" spans="1:11" s="141" customFormat="1" ht="18" customHeight="1">
      <c r="A356" s="235">
        <v>346</v>
      </c>
      <c r="B356" s="234" t="s">
        <v>88</v>
      </c>
      <c r="C356" s="234" t="s">
        <v>89</v>
      </c>
      <c r="D356" s="238">
        <v>36661</v>
      </c>
      <c r="E356" s="237" t="s">
        <v>509</v>
      </c>
      <c r="F356" s="235" t="s">
        <v>832</v>
      </c>
      <c r="G356" s="236">
        <v>1</v>
      </c>
      <c r="H356" s="177">
        <v>980000</v>
      </c>
      <c r="I356" s="178">
        <v>5</v>
      </c>
      <c r="J356" s="179">
        <f t="shared" si="5"/>
        <v>4900000</v>
      </c>
      <c r="K356" s="180"/>
    </row>
    <row r="357" spans="1:11" s="141" customFormat="1" ht="18" customHeight="1">
      <c r="A357" s="235">
        <v>347</v>
      </c>
      <c r="B357" s="234" t="s">
        <v>786</v>
      </c>
      <c r="C357" s="234" t="s">
        <v>787</v>
      </c>
      <c r="D357" s="238">
        <v>36541</v>
      </c>
      <c r="E357" s="237" t="s">
        <v>509</v>
      </c>
      <c r="F357" s="235" t="s">
        <v>831</v>
      </c>
      <c r="G357" s="236">
        <v>0.7</v>
      </c>
      <c r="H357" s="177">
        <v>980000</v>
      </c>
      <c r="I357" s="178">
        <v>5</v>
      </c>
      <c r="J357" s="179">
        <f t="shared" si="5"/>
        <v>3430000</v>
      </c>
      <c r="K357" s="180"/>
    </row>
    <row r="358" spans="1:11" s="141" customFormat="1" ht="18" customHeight="1">
      <c r="A358" s="235">
        <v>348</v>
      </c>
      <c r="B358" s="234" t="s">
        <v>90</v>
      </c>
      <c r="C358" s="234" t="s">
        <v>91</v>
      </c>
      <c r="D358" s="238">
        <v>36743</v>
      </c>
      <c r="E358" s="237" t="s">
        <v>509</v>
      </c>
      <c r="F358" s="235" t="s">
        <v>831</v>
      </c>
      <c r="G358" s="236">
        <v>0.7</v>
      </c>
      <c r="H358" s="177">
        <v>980000</v>
      </c>
      <c r="I358" s="178">
        <v>5</v>
      </c>
      <c r="J358" s="179">
        <f t="shared" si="5"/>
        <v>3430000</v>
      </c>
      <c r="K358" s="180"/>
    </row>
    <row r="359" spans="1:11" s="141" customFormat="1" ht="18" customHeight="1">
      <c r="A359" s="235">
        <v>349</v>
      </c>
      <c r="B359" s="234" t="s">
        <v>92</v>
      </c>
      <c r="C359" s="234" t="s">
        <v>93</v>
      </c>
      <c r="D359" s="238">
        <v>36837</v>
      </c>
      <c r="E359" s="237" t="s">
        <v>509</v>
      </c>
      <c r="F359" s="235" t="s">
        <v>827</v>
      </c>
      <c r="G359" s="236">
        <v>1</v>
      </c>
      <c r="H359" s="177">
        <v>980000</v>
      </c>
      <c r="I359" s="178">
        <v>5</v>
      </c>
      <c r="J359" s="179">
        <f t="shared" si="5"/>
        <v>4900000</v>
      </c>
      <c r="K359" s="180"/>
    </row>
    <row r="360" spans="1:11" s="141" customFormat="1" ht="18" customHeight="1">
      <c r="A360" s="235">
        <v>350</v>
      </c>
      <c r="B360" s="234" t="s">
        <v>94</v>
      </c>
      <c r="C360" s="234" t="s">
        <v>95</v>
      </c>
      <c r="D360" s="238">
        <v>36719</v>
      </c>
      <c r="E360" s="237" t="s">
        <v>509</v>
      </c>
      <c r="F360" s="235" t="s">
        <v>831</v>
      </c>
      <c r="G360" s="236">
        <v>0.7</v>
      </c>
      <c r="H360" s="177">
        <v>980000</v>
      </c>
      <c r="I360" s="178">
        <v>5</v>
      </c>
      <c r="J360" s="179">
        <f t="shared" si="5"/>
        <v>3430000</v>
      </c>
      <c r="K360" s="180"/>
    </row>
    <row r="361" spans="1:11" s="141" customFormat="1" ht="18" customHeight="1">
      <c r="A361" s="235">
        <v>351</v>
      </c>
      <c r="B361" s="234" t="s">
        <v>96</v>
      </c>
      <c r="C361" s="234" t="s">
        <v>97</v>
      </c>
      <c r="D361" s="238">
        <v>36798</v>
      </c>
      <c r="E361" s="237" t="s">
        <v>509</v>
      </c>
      <c r="F361" s="235" t="s">
        <v>831</v>
      </c>
      <c r="G361" s="236">
        <v>0.7</v>
      </c>
      <c r="H361" s="177">
        <v>980000</v>
      </c>
      <c r="I361" s="178">
        <v>5</v>
      </c>
      <c r="J361" s="179">
        <f t="shared" si="5"/>
        <v>3430000</v>
      </c>
      <c r="K361" s="180"/>
    </row>
    <row r="362" spans="1:11" s="141" customFormat="1" ht="18" customHeight="1">
      <c r="A362" s="235">
        <v>352</v>
      </c>
      <c r="B362" s="234" t="s">
        <v>139</v>
      </c>
      <c r="C362" s="234" t="s">
        <v>140</v>
      </c>
      <c r="D362" s="238">
        <v>36802</v>
      </c>
      <c r="E362" s="237" t="s">
        <v>510</v>
      </c>
      <c r="F362" s="235" t="s">
        <v>827</v>
      </c>
      <c r="G362" s="236">
        <v>1</v>
      </c>
      <c r="H362" s="177">
        <v>980000</v>
      </c>
      <c r="I362" s="178">
        <v>5</v>
      </c>
      <c r="J362" s="179">
        <f t="shared" si="5"/>
        <v>4900000</v>
      </c>
      <c r="K362" s="180"/>
    </row>
    <row r="363" spans="1:11" s="141" customFormat="1" ht="18" customHeight="1">
      <c r="A363" s="235">
        <v>353</v>
      </c>
      <c r="B363" s="234" t="s">
        <v>920</v>
      </c>
      <c r="C363" s="234" t="s">
        <v>921</v>
      </c>
      <c r="D363" s="238">
        <v>36531</v>
      </c>
      <c r="E363" s="237" t="s">
        <v>510</v>
      </c>
      <c r="F363" s="235" t="s">
        <v>827</v>
      </c>
      <c r="G363" s="236">
        <v>1</v>
      </c>
      <c r="H363" s="177">
        <v>980000</v>
      </c>
      <c r="I363" s="178">
        <v>5</v>
      </c>
      <c r="J363" s="179">
        <f t="shared" si="5"/>
        <v>4900000</v>
      </c>
      <c r="K363" s="180"/>
    </row>
    <row r="364" spans="1:11" s="141" customFormat="1" ht="18" customHeight="1">
      <c r="A364" s="235">
        <v>354</v>
      </c>
      <c r="B364" s="234" t="s">
        <v>98</v>
      </c>
      <c r="C364" s="234" t="s">
        <v>99</v>
      </c>
      <c r="D364" s="238">
        <v>36662</v>
      </c>
      <c r="E364" s="237" t="s">
        <v>510</v>
      </c>
      <c r="F364" s="235" t="s">
        <v>827</v>
      </c>
      <c r="G364" s="236">
        <v>1</v>
      </c>
      <c r="H364" s="177">
        <v>980000</v>
      </c>
      <c r="I364" s="178">
        <v>5</v>
      </c>
      <c r="J364" s="179">
        <f t="shared" si="5"/>
        <v>4900000</v>
      </c>
      <c r="K364" s="180"/>
    </row>
    <row r="365" spans="1:11" s="141" customFormat="1" ht="18" customHeight="1">
      <c r="A365" s="235">
        <v>355</v>
      </c>
      <c r="B365" s="234" t="s">
        <v>100</v>
      </c>
      <c r="C365" s="234" t="s">
        <v>17</v>
      </c>
      <c r="D365" s="238">
        <v>36699</v>
      </c>
      <c r="E365" s="237" t="s">
        <v>510</v>
      </c>
      <c r="F365" s="235" t="s">
        <v>827</v>
      </c>
      <c r="G365" s="236">
        <v>1</v>
      </c>
      <c r="H365" s="177">
        <v>980000</v>
      </c>
      <c r="I365" s="178">
        <v>5</v>
      </c>
      <c r="J365" s="179">
        <f t="shared" si="5"/>
        <v>4900000</v>
      </c>
      <c r="K365" s="180"/>
    </row>
    <row r="366" spans="1:11" s="141" customFormat="1" ht="18" customHeight="1">
      <c r="A366" s="235">
        <v>356</v>
      </c>
      <c r="B366" s="234" t="s">
        <v>101</v>
      </c>
      <c r="C366" s="234" t="s">
        <v>102</v>
      </c>
      <c r="D366" s="238">
        <v>36593</v>
      </c>
      <c r="E366" s="237" t="s">
        <v>511</v>
      </c>
      <c r="F366" s="235" t="s">
        <v>827</v>
      </c>
      <c r="G366" s="236">
        <v>1</v>
      </c>
      <c r="H366" s="177">
        <v>980000</v>
      </c>
      <c r="I366" s="178">
        <v>5</v>
      </c>
      <c r="J366" s="179">
        <f t="shared" si="5"/>
        <v>4900000</v>
      </c>
      <c r="K366" s="180"/>
    </row>
    <row r="367" spans="1:11" s="141" customFormat="1" ht="18" customHeight="1">
      <c r="A367" s="235">
        <v>357</v>
      </c>
      <c r="B367" s="234" t="s">
        <v>103</v>
      </c>
      <c r="C367" s="234" t="s">
        <v>104</v>
      </c>
      <c r="D367" s="238">
        <v>36847</v>
      </c>
      <c r="E367" s="237" t="s">
        <v>511</v>
      </c>
      <c r="F367" s="235" t="s">
        <v>837</v>
      </c>
      <c r="G367" s="236">
        <v>0.5</v>
      </c>
      <c r="H367" s="177">
        <v>980000</v>
      </c>
      <c r="I367" s="178">
        <v>5</v>
      </c>
      <c r="J367" s="179">
        <f t="shared" si="5"/>
        <v>2450000</v>
      </c>
      <c r="K367" s="180"/>
    </row>
    <row r="368" spans="1:11" s="141" customFormat="1" ht="18" customHeight="1">
      <c r="A368" s="235">
        <v>358</v>
      </c>
      <c r="B368" s="234" t="s">
        <v>105</v>
      </c>
      <c r="C368" s="234" t="s">
        <v>106</v>
      </c>
      <c r="D368" s="238">
        <v>36407</v>
      </c>
      <c r="E368" s="237" t="s">
        <v>511</v>
      </c>
      <c r="F368" s="235" t="s">
        <v>827</v>
      </c>
      <c r="G368" s="236">
        <v>1</v>
      </c>
      <c r="H368" s="177">
        <v>980000</v>
      </c>
      <c r="I368" s="178">
        <v>5</v>
      </c>
      <c r="J368" s="179">
        <f t="shared" si="5"/>
        <v>4900000</v>
      </c>
      <c r="K368" s="180"/>
    </row>
    <row r="369" spans="1:11" s="141" customFormat="1" ht="18" customHeight="1">
      <c r="A369" s="235">
        <v>359</v>
      </c>
      <c r="B369" s="234" t="s">
        <v>107</v>
      </c>
      <c r="C369" s="234" t="s">
        <v>108</v>
      </c>
      <c r="D369" s="238">
        <v>36640</v>
      </c>
      <c r="E369" s="237" t="s">
        <v>511</v>
      </c>
      <c r="F369" s="235" t="s">
        <v>831</v>
      </c>
      <c r="G369" s="236">
        <v>0.7</v>
      </c>
      <c r="H369" s="177">
        <v>980000</v>
      </c>
      <c r="I369" s="178">
        <v>5</v>
      </c>
      <c r="J369" s="179">
        <f t="shared" si="5"/>
        <v>3430000</v>
      </c>
      <c r="K369" s="180"/>
    </row>
    <row r="370" spans="1:11" s="141" customFormat="1" ht="18" customHeight="1">
      <c r="A370" s="235">
        <v>360</v>
      </c>
      <c r="B370" s="234" t="s">
        <v>109</v>
      </c>
      <c r="C370" s="234" t="s">
        <v>110</v>
      </c>
      <c r="D370" s="238">
        <v>36885</v>
      </c>
      <c r="E370" s="237" t="s">
        <v>511</v>
      </c>
      <c r="F370" s="235" t="s">
        <v>831</v>
      </c>
      <c r="G370" s="236">
        <v>0.7</v>
      </c>
      <c r="H370" s="177">
        <v>980000</v>
      </c>
      <c r="I370" s="178">
        <v>5</v>
      </c>
      <c r="J370" s="179">
        <f t="shared" si="5"/>
        <v>3430000</v>
      </c>
      <c r="K370" s="180"/>
    </row>
    <row r="371" spans="1:11" s="141" customFormat="1" ht="18" customHeight="1">
      <c r="A371" s="235">
        <v>361</v>
      </c>
      <c r="B371" s="234" t="s">
        <v>111</v>
      </c>
      <c r="C371" s="234" t="s">
        <v>112</v>
      </c>
      <c r="D371" s="238">
        <v>36700</v>
      </c>
      <c r="E371" s="237" t="s">
        <v>511</v>
      </c>
      <c r="F371" s="235" t="s">
        <v>831</v>
      </c>
      <c r="G371" s="236">
        <v>0.7</v>
      </c>
      <c r="H371" s="177">
        <v>980000</v>
      </c>
      <c r="I371" s="178">
        <v>5</v>
      </c>
      <c r="J371" s="179">
        <f t="shared" si="5"/>
        <v>3430000</v>
      </c>
      <c r="K371" s="180"/>
    </row>
    <row r="372" spans="1:11" s="141" customFormat="1" ht="18" customHeight="1">
      <c r="A372" s="235">
        <v>362</v>
      </c>
      <c r="B372" s="234" t="s">
        <v>113</v>
      </c>
      <c r="C372" s="234" t="s">
        <v>114</v>
      </c>
      <c r="D372" s="238">
        <v>36576</v>
      </c>
      <c r="E372" s="237" t="s">
        <v>512</v>
      </c>
      <c r="F372" s="235" t="s">
        <v>831</v>
      </c>
      <c r="G372" s="236">
        <v>0.7</v>
      </c>
      <c r="H372" s="177">
        <v>980000</v>
      </c>
      <c r="I372" s="178">
        <v>5</v>
      </c>
      <c r="J372" s="179">
        <f t="shared" si="5"/>
        <v>3430000</v>
      </c>
      <c r="K372" s="180"/>
    </row>
    <row r="373" spans="1:11" s="141" customFormat="1" ht="18" customHeight="1">
      <c r="A373" s="235">
        <v>363</v>
      </c>
      <c r="B373" s="234" t="s">
        <v>135</v>
      </c>
      <c r="C373" s="234" t="s">
        <v>136</v>
      </c>
      <c r="D373" s="238">
        <v>34624</v>
      </c>
      <c r="E373" s="237" t="s">
        <v>512</v>
      </c>
      <c r="F373" s="235" t="s">
        <v>865</v>
      </c>
      <c r="G373" s="236">
        <v>1</v>
      </c>
      <c r="H373" s="177">
        <v>980000</v>
      </c>
      <c r="I373" s="178">
        <v>5</v>
      </c>
      <c r="J373" s="179">
        <f t="shared" si="5"/>
        <v>4900000</v>
      </c>
      <c r="K373" s="180"/>
    </row>
    <row r="374" spans="1:11" s="141" customFormat="1" ht="18" customHeight="1">
      <c r="A374" s="235">
        <v>364</v>
      </c>
      <c r="B374" s="234" t="s">
        <v>141</v>
      </c>
      <c r="C374" s="234" t="s">
        <v>142</v>
      </c>
      <c r="D374" s="238">
        <v>36817</v>
      </c>
      <c r="E374" s="237" t="s">
        <v>512</v>
      </c>
      <c r="F374" s="235" t="s">
        <v>827</v>
      </c>
      <c r="G374" s="236">
        <v>1</v>
      </c>
      <c r="H374" s="177">
        <v>980000</v>
      </c>
      <c r="I374" s="178">
        <v>5</v>
      </c>
      <c r="J374" s="179">
        <f t="shared" si="5"/>
        <v>4900000</v>
      </c>
      <c r="K374" s="180"/>
    </row>
    <row r="375" spans="1:11" s="141" customFormat="1" ht="18" customHeight="1">
      <c r="A375" s="235">
        <v>365</v>
      </c>
      <c r="B375" s="234" t="s">
        <v>922</v>
      </c>
      <c r="C375" s="234" t="s">
        <v>923</v>
      </c>
      <c r="D375" s="238">
        <v>36647</v>
      </c>
      <c r="E375" s="237" t="s">
        <v>513</v>
      </c>
      <c r="F375" s="235" t="s">
        <v>827</v>
      </c>
      <c r="G375" s="236">
        <v>1</v>
      </c>
      <c r="H375" s="177">
        <v>980000</v>
      </c>
      <c r="I375" s="178">
        <v>5</v>
      </c>
      <c r="J375" s="179">
        <f t="shared" si="5"/>
        <v>4900000</v>
      </c>
      <c r="K375" s="180"/>
    </row>
    <row r="376" spans="1:11" s="141" customFormat="1" ht="18" customHeight="1">
      <c r="A376" s="235">
        <v>366</v>
      </c>
      <c r="B376" s="234" t="s">
        <v>119</v>
      </c>
      <c r="C376" s="234" t="s">
        <v>120</v>
      </c>
      <c r="D376" s="238">
        <v>36504</v>
      </c>
      <c r="E376" s="237" t="s">
        <v>513</v>
      </c>
      <c r="F376" s="235" t="s">
        <v>831</v>
      </c>
      <c r="G376" s="236">
        <v>0.7</v>
      </c>
      <c r="H376" s="177">
        <v>980000</v>
      </c>
      <c r="I376" s="178">
        <v>5</v>
      </c>
      <c r="J376" s="179">
        <f t="shared" si="5"/>
        <v>3430000</v>
      </c>
      <c r="K376" s="180"/>
    </row>
    <row r="377" spans="1:11" s="141" customFormat="1" ht="18" customHeight="1">
      <c r="A377" s="235">
        <v>367</v>
      </c>
      <c r="B377" s="234" t="s">
        <v>143</v>
      </c>
      <c r="C377" s="234" t="s">
        <v>144</v>
      </c>
      <c r="D377" s="238">
        <v>36658</v>
      </c>
      <c r="E377" s="237" t="s">
        <v>513</v>
      </c>
      <c r="F377" s="235" t="s">
        <v>831</v>
      </c>
      <c r="G377" s="236">
        <v>0.7</v>
      </c>
      <c r="H377" s="177">
        <v>980000</v>
      </c>
      <c r="I377" s="178">
        <v>5</v>
      </c>
      <c r="J377" s="179">
        <f t="shared" si="5"/>
        <v>3430000</v>
      </c>
      <c r="K377" s="180"/>
    </row>
    <row r="378" spans="1:11" s="141" customFormat="1" ht="18" customHeight="1">
      <c r="A378" s="235">
        <v>368</v>
      </c>
      <c r="B378" s="234" t="s">
        <v>302</v>
      </c>
      <c r="C378" s="234" t="s">
        <v>303</v>
      </c>
      <c r="D378" s="238">
        <v>36807</v>
      </c>
      <c r="E378" s="237" t="s">
        <v>514</v>
      </c>
      <c r="F378" s="235" t="s">
        <v>831</v>
      </c>
      <c r="G378" s="236">
        <v>0.7</v>
      </c>
      <c r="H378" s="177">
        <v>980000</v>
      </c>
      <c r="I378" s="178">
        <v>5</v>
      </c>
      <c r="J378" s="179">
        <f t="shared" si="5"/>
        <v>3430000</v>
      </c>
      <c r="K378" s="180"/>
    </row>
    <row r="379" spans="1:11" s="141" customFormat="1" ht="18" customHeight="1">
      <c r="A379" s="235">
        <v>369</v>
      </c>
      <c r="B379" s="234" t="s">
        <v>115</v>
      </c>
      <c r="C379" s="234" t="s">
        <v>116</v>
      </c>
      <c r="D379" s="238">
        <v>36163</v>
      </c>
      <c r="E379" s="237" t="s">
        <v>514</v>
      </c>
      <c r="F379" s="235" t="s">
        <v>832</v>
      </c>
      <c r="G379" s="236">
        <v>1</v>
      </c>
      <c r="H379" s="177">
        <v>980000</v>
      </c>
      <c r="I379" s="178">
        <v>5</v>
      </c>
      <c r="J379" s="179">
        <f t="shared" si="5"/>
        <v>4900000</v>
      </c>
      <c r="K379" s="180"/>
    </row>
    <row r="380" spans="1:11" s="141" customFormat="1" ht="18" customHeight="1">
      <c r="A380" s="235">
        <v>370</v>
      </c>
      <c r="B380" s="234" t="s">
        <v>117</v>
      </c>
      <c r="C380" s="234" t="s">
        <v>118</v>
      </c>
      <c r="D380" s="238">
        <v>36574</v>
      </c>
      <c r="E380" s="237" t="s">
        <v>514</v>
      </c>
      <c r="F380" s="235" t="s">
        <v>831</v>
      </c>
      <c r="G380" s="236">
        <v>0.7</v>
      </c>
      <c r="H380" s="177">
        <v>980000</v>
      </c>
      <c r="I380" s="178">
        <v>5</v>
      </c>
      <c r="J380" s="179">
        <f t="shared" si="5"/>
        <v>3430000</v>
      </c>
      <c r="K380" s="180"/>
    </row>
    <row r="381" spans="1:11" s="141" customFormat="1" ht="18" customHeight="1">
      <c r="A381" s="235">
        <v>371</v>
      </c>
      <c r="B381" s="234" t="s">
        <v>807</v>
      </c>
      <c r="C381" s="234" t="s">
        <v>808</v>
      </c>
      <c r="D381" s="238">
        <v>36785</v>
      </c>
      <c r="E381" s="237" t="s">
        <v>514</v>
      </c>
      <c r="F381" s="235" t="s">
        <v>831</v>
      </c>
      <c r="G381" s="236">
        <v>0.7</v>
      </c>
      <c r="H381" s="177">
        <v>980000</v>
      </c>
      <c r="I381" s="178">
        <v>5</v>
      </c>
      <c r="J381" s="179">
        <f t="shared" si="5"/>
        <v>3430000</v>
      </c>
      <c r="K381" s="180"/>
    </row>
    <row r="382" spans="1:11" s="141" customFormat="1" ht="18" customHeight="1">
      <c r="A382" s="235">
        <v>372</v>
      </c>
      <c r="B382" s="234" t="s">
        <v>145</v>
      </c>
      <c r="C382" s="234" t="s">
        <v>146</v>
      </c>
      <c r="D382" s="238">
        <v>36862</v>
      </c>
      <c r="E382" s="237" t="s">
        <v>514</v>
      </c>
      <c r="F382" s="235" t="s">
        <v>832</v>
      </c>
      <c r="G382" s="236">
        <v>1</v>
      </c>
      <c r="H382" s="177">
        <v>980000</v>
      </c>
      <c r="I382" s="178">
        <v>5</v>
      </c>
      <c r="J382" s="179">
        <f t="shared" si="5"/>
        <v>4900000</v>
      </c>
      <c r="K382" s="180"/>
    </row>
    <row r="383" spans="1:11" s="141" customFormat="1" ht="18" customHeight="1">
      <c r="A383" s="235">
        <v>373</v>
      </c>
      <c r="B383" s="234" t="s">
        <v>65</v>
      </c>
      <c r="C383" s="234" t="s">
        <v>66</v>
      </c>
      <c r="D383" s="238">
        <v>36593</v>
      </c>
      <c r="E383" s="237" t="s">
        <v>515</v>
      </c>
      <c r="F383" s="235" t="s">
        <v>832</v>
      </c>
      <c r="G383" s="236">
        <v>1</v>
      </c>
      <c r="H383" s="177">
        <v>980000</v>
      </c>
      <c r="I383" s="178">
        <v>5</v>
      </c>
      <c r="J383" s="179">
        <f t="shared" si="5"/>
        <v>4900000</v>
      </c>
      <c r="K383" s="180"/>
    </row>
    <row r="384" spans="1:11" s="141" customFormat="1" ht="18" customHeight="1">
      <c r="A384" s="235">
        <v>374</v>
      </c>
      <c r="B384" s="234" t="s">
        <v>788</v>
      </c>
      <c r="C384" s="234" t="s">
        <v>789</v>
      </c>
      <c r="D384" s="238">
        <v>36693</v>
      </c>
      <c r="E384" s="237" t="s">
        <v>515</v>
      </c>
      <c r="F384" s="235" t="s">
        <v>831</v>
      </c>
      <c r="G384" s="236">
        <v>0.7</v>
      </c>
      <c r="H384" s="177">
        <v>980000</v>
      </c>
      <c r="I384" s="178">
        <v>5</v>
      </c>
      <c r="J384" s="179">
        <f t="shared" si="5"/>
        <v>3430000</v>
      </c>
      <c r="K384" s="180"/>
    </row>
    <row r="385" spans="1:11" s="141" customFormat="1" ht="18" customHeight="1">
      <c r="A385" s="235">
        <v>375</v>
      </c>
      <c r="B385" s="234" t="s">
        <v>147</v>
      </c>
      <c r="C385" s="234" t="s">
        <v>148</v>
      </c>
      <c r="D385" s="238">
        <v>36888</v>
      </c>
      <c r="E385" s="237" t="s">
        <v>516</v>
      </c>
      <c r="F385" s="235" t="s">
        <v>831</v>
      </c>
      <c r="G385" s="236">
        <v>0.7</v>
      </c>
      <c r="H385" s="177">
        <v>980000</v>
      </c>
      <c r="I385" s="178">
        <v>5</v>
      </c>
      <c r="J385" s="179">
        <f t="shared" si="5"/>
        <v>3430000</v>
      </c>
      <c r="K385" s="180"/>
    </row>
    <row r="386" spans="1:11" s="141" customFormat="1" ht="18" customHeight="1">
      <c r="A386" s="235">
        <v>376</v>
      </c>
      <c r="B386" s="234" t="s">
        <v>570</v>
      </c>
      <c r="C386" s="234" t="s">
        <v>571</v>
      </c>
      <c r="D386" s="238">
        <v>36528</v>
      </c>
      <c r="E386" s="237" t="s">
        <v>517</v>
      </c>
      <c r="F386" s="235" t="s">
        <v>831</v>
      </c>
      <c r="G386" s="236">
        <v>0.7</v>
      </c>
      <c r="H386" s="177">
        <v>980000</v>
      </c>
      <c r="I386" s="178">
        <v>5</v>
      </c>
      <c r="J386" s="179">
        <f t="shared" si="5"/>
        <v>3430000</v>
      </c>
      <c r="K386" s="180"/>
    </row>
    <row r="387" spans="1:11" s="186" customFormat="1" ht="20.25" customHeight="1">
      <c r="A387" s="181"/>
      <c r="B387" s="181"/>
      <c r="C387" s="181" t="s">
        <v>11</v>
      </c>
      <c r="D387" s="182"/>
      <c r="E387" s="183"/>
      <c r="F387" s="183"/>
      <c r="G387" s="205"/>
      <c r="H387" s="184"/>
      <c r="I387" s="185"/>
      <c r="J387" s="114">
        <f>SUM(J11:J363)</f>
        <v>1425900000</v>
      </c>
      <c r="K387" s="185"/>
    </row>
    <row r="388" spans="1:10" s="9" customFormat="1" ht="20.25" customHeight="1">
      <c r="A388" s="187"/>
      <c r="B388" s="252" t="s">
        <v>285</v>
      </c>
      <c r="C388" s="252"/>
      <c r="D388" s="253" t="s">
        <v>927</v>
      </c>
      <c r="E388" s="253"/>
      <c r="F388" s="253"/>
      <c r="G388" s="253"/>
      <c r="H388" s="253"/>
      <c r="I388" s="253"/>
      <c r="J388" s="253"/>
    </row>
    <row r="389" spans="1:10" s="194" customFormat="1" ht="15.75" customHeight="1">
      <c r="A389" s="188"/>
      <c r="B389" s="254" t="s">
        <v>926</v>
      </c>
      <c r="C389" s="254"/>
      <c r="D389" s="190"/>
      <c r="E389" s="191"/>
      <c r="F389" s="191"/>
      <c r="G389" s="203"/>
      <c r="H389" s="192"/>
      <c r="I389" s="192"/>
      <c r="J389" s="193"/>
    </row>
    <row r="390" spans="1:10" s="194" customFormat="1" ht="15.75" customHeight="1">
      <c r="A390" s="188"/>
      <c r="B390" s="203"/>
      <c r="C390" s="189"/>
      <c r="D390" s="190"/>
      <c r="E390" s="191"/>
      <c r="F390" s="191"/>
      <c r="G390" s="203"/>
      <c r="H390" s="192"/>
      <c r="I390" s="192"/>
      <c r="J390" s="193"/>
    </row>
    <row r="391" spans="1:8" s="194" customFormat="1" ht="15.75" customHeight="1">
      <c r="A391" s="195"/>
      <c r="B391" s="196" t="s">
        <v>10</v>
      </c>
      <c r="C391" s="197">
        <f>COUNTIF(G11:G386,"100%")</f>
        <v>171</v>
      </c>
      <c r="D391" s="198" t="s">
        <v>12</v>
      </c>
      <c r="E391" s="115"/>
      <c r="F391" s="199"/>
      <c r="G391" s="195"/>
      <c r="H391" s="200"/>
    </row>
    <row r="392" spans="1:8" s="194" customFormat="1" ht="15.75" customHeight="1">
      <c r="A392" s="195"/>
      <c r="B392" s="196" t="s">
        <v>13</v>
      </c>
      <c r="C392" s="197">
        <f>COUNTIF(G11:G386,"70%")</f>
        <v>182</v>
      </c>
      <c r="D392" s="198" t="s">
        <v>12</v>
      </c>
      <c r="E392" s="115"/>
      <c r="F392" s="199"/>
      <c r="G392" s="195"/>
      <c r="H392" s="200"/>
    </row>
    <row r="393" spans="1:8" s="194" customFormat="1" ht="15.75" customHeight="1">
      <c r="A393" s="195"/>
      <c r="B393" s="196" t="s">
        <v>9</v>
      </c>
      <c r="C393" s="197">
        <f>COUNTIF(G11:G386,"50%")</f>
        <v>23</v>
      </c>
      <c r="D393" s="198" t="s">
        <v>12</v>
      </c>
      <c r="E393" s="115"/>
      <c r="F393" s="199"/>
      <c r="G393" s="255"/>
      <c r="H393" s="255"/>
    </row>
    <row r="394" spans="1:8" s="194" customFormat="1" ht="15.75" customHeight="1">
      <c r="A394" s="195"/>
      <c r="B394" s="200" t="s">
        <v>11</v>
      </c>
      <c r="C394" s="201">
        <f>SUM(C391:C393)</f>
        <v>376</v>
      </c>
      <c r="D394" s="202" t="s">
        <v>12</v>
      </c>
      <c r="E394" s="115"/>
      <c r="F394" s="199"/>
      <c r="G394" s="195"/>
      <c r="H394" s="200"/>
    </row>
    <row r="395" spans="1:7" s="143" customFormat="1" ht="18" customHeight="1">
      <c r="A395" s="163"/>
      <c r="B395" s="164"/>
      <c r="C395" s="162"/>
      <c r="D395" s="204"/>
      <c r="E395" s="164"/>
      <c r="F395" s="164"/>
      <c r="G395" s="163"/>
    </row>
    <row r="396" spans="1:7" s="143" customFormat="1" ht="18" customHeight="1">
      <c r="A396" s="163"/>
      <c r="B396" s="164"/>
      <c r="C396" s="162"/>
      <c r="D396" s="204"/>
      <c r="E396" s="164"/>
      <c r="F396" s="164"/>
      <c r="G396" s="163"/>
    </row>
    <row r="397" spans="1:7" s="143" customFormat="1" ht="18" customHeight="1">
      <c r="A397" s="163"/>
      <c r="B397" s="164"/>
      <c r="C397" s="162"/>
      <c r="D397" s="204"/>
      <c r="E397" s="164"/>
      <c r="F397" s="164"/>
      <c r="G397" s="163"/>
    </row>
    <row r="398" spans="1:7" s="143" customFormat="1" ht="18" customHeight="1">
      <c r="A398" s="163"/>
      <c r="B398" s="164"/>
      <c r="C398" s="162"/>
      <c r="D398" s="204"/>
      <c r="E398" s="164"/>
      <c r="F398" s="164"/>
      <c r="G398" s="163"/>
    </row>
    <row r="399" spans="1:7" s="143" customFormat="1" ht="18" customHeight="1">
      <c r="A399" s="163"/>
      <c r="B399" s="164"/>
      <c r="C399" s="162"/>
      <c r="D399" s="204"/>
      <c r="E399" s="164"/>
      <c r="F399" s="164"/>
      <c r="G399" s="163"/>
    </row>
    <row r="400" spans="1:7" s="143" customFormat="1" ht="18" customHeight="1">
      <c r="A400" s="163"/>
      <c r="B400" s="164"/>
      <c r="C400" s="162"/>
      <c r="D400" s="204"/>
      <c r="E400" s="164"/>
      <c r="F400" s="164"/>
      <c r="G400" s="163"/>
    </row>
    <row r="401" spans="1:7" s="143" customFormat="1" ht="18" customHeight="1">
      <c r="A401" s="163"/>
      <c r="B401" s="164"/>
      <c r="C401" s="162"/>
      <c r="D401" s="204"/>
      <c r="E401" s="164"/>
      <c r="F401" s="164"/>
      <c r="G401" s="163"/>
    </row>
    <row r="402" spans="1:7" s="143" customFormat="1" ht="18" customHeight="1">
      <c r="A402" s="163"/>
      <c r="B402" s="164"/>
      <c r="C402" s="162"/>
      <c r="D402" s="204"/>
      <c r="E402" s="164"/>
      <c r="F402" s="164"/>
      <c r="G402" s="163"/>
    </row>
    <row r="403" spans="1:7" s="143" customFormat="1" ht="18" customHeight="1">
      <c r="A403" s="163"/>
      <c r="B403" s="164"/>
      <c r="C403" s="162"/>
      <c r="D403" s="204"/>
      <c r="E403" s="164"/>
      <c r="F403" s="164"/>
      <c r="G403" s="163"/>
    </row>
    <row r="404" spans="1:7" s="143" customFormat="1" ht="18" customHeight="1">
      <c r="A404" s="163"/>
      <c r="B404" s="164"/>
      <c r="C404" s="162"/>
      <c r="D404" s="204"/>
      <c r="E404" s="164"/>
      <c r="F404" s="164"/>
      <c r="G404" s="163"/>
    </row>
    <row r="405" spans="1:7" s="143" customFormat="1" ht="18" customHeight="1">
      <c r="A405" s="163"/>
      <c r="B405" s="164"/>
      <c r="C405" s="162"/>
      <c r="D405" s="204"/>
      <c r="E405" s="164"/>
      <c r="F405" s="164"/>
      <c r="G405" s="163"/>
    </row>
    <row r="406" spans="1:7" s="143" customFormat="1" ht="18" customHeight="1">
      <c r="A406" s="163"/>
      <c r="B406" s="164"/>
      <c r="C406" s="162"/>
      <c r="D406" s="204"/>
      <c r="E406" s="164"/>
      <c r="F406" s="164"/>
      <c r="G406" s="163"/>
    </row>
    <row r="407" spans="1:7" s="143" customFormat="1" ht="18" customHeight="1">
      <c r="A407" s="163"/>
      <c r="B407" s="164"/>
      <c r="C407" s="162"/>
      <c r="D407" s="204"/>
      <c r="E407" s="164"/>
      <c r="F407" s="164"/>
      <c r="G407" s="163"/>
    </row>
    <row r="417" ht="15.75">
      <c r="B417" s="161" t="s">
        <v>812</v>
      </c>
    </row>
    <row r="419" spans="1:11" s="249" customFormat="1" ht="18" customHeight="1">
      <c r="A419" s="239">
        <v>47</v>
      </c>
      <c r="B419" s="240" t="s">
        <v>650</v>
      </c>
      <c r="C419" s="240" t="s">
        <v>651</v>
      </c>
      <c r="D419" s="241">
        <v>37869</v>
      </c>
      <c r="E419" s="242" t="s">
        <v>649</v>
      </c>
      <c r="F419" s="239" t="s">
        <v>831</v>
      </c>
      <c r="G419" s="243"/>
      <c r="H419" s="244"/>
      <c r="I419" s="245"/>
      <c r="J419" s="246"/>
      <c r="K419" s="245"/>
    </row>
    <row r="420" spans="1:11" s="249" customFormat="1" ht="18" customHeight="1">
      <c r="A420" s="239">
        <v>73</v>
      </c>
      <c r="B420" s="240" t="s">
        <v>694</v>
      </c>
      <c r="C420" s="240" t="s">
        <v>695</v>
      </c>
      <c r="D420" s="241">
        <v>37960</v>
      </c>
      <c r="E420" s="242" t="s">
        <v>693</v>
      </c>
      <c r="F420" s="239" t="s">
        <v>831</v>
      </c>
      <c r="G420" s="243"/>
      <c r="H420" s="244"/>
      <c r="I420" s="245"/>
      <c r="J420" s="246"/>
      <c r="K420" s="245"/>
    </row>
    <row r="421" spans="1:11" s="248" customFormat="1" ht="18" customHeight="1">
      <c r="A421" s="239">
        <v>291</v>
      </c>
      <c r="B421" s="240" t="s">
        <v>206</v>
      </c>
      <c r="C421" s="240" t="s">
        <v>207</v>
      </c>
      <c r="D421" s="241">
        <v>36941</v>
      </c>
      <c r="E421" s="242" t="s">
        <v>778</v>
      </c>
      <c r="F421" s="239" t="s">
        <v>831</v>
      </c>
      <c r="G421" s="243"/>
      <c r="H421" s="244"/>
      <c r="I421" s="245"/>
      <c r="J421" s="246"/>
      <c r="K421" s="247"/>
    </row>
    <row r="422" spans="1:11" s="248" customFormat="1" ht="18" customHeight="1">
      <c r="A422" s="239">
        <v>293</v>
      </c>
      <c r="B422" s="240" t="s">
        <v>275</v>
      </c>
      <c r="C422" s="240" t="s">
        <v>137</v>
      </c>
      <c r="D422" s="241">
        <v>37049</v>
      </c>
      <c r="E422" s="242" t="s">
        <v>779</v>
      </c>
      <c r="F422" s="239" t="s">
        <v>831</v>
      </c>
      <c r="G422" s="243"/>
      <c r="H422" s="244"/>
      <c r="I422" s="245"/>
      <c r="J422" s="246"/>
      <c r="K422" s="247"/>
    </row>
  </sheetData>
  <sheetProtection/>
  <mergeCells count="20">
    <mergeCell ref="A1:D1"/>
    <mergeCell ref="A5:K5"/>
    <mergeCell ref="A6:K6"/>
    <mergeCell ref="F9:F10"/>
    <mergeCell ref="F1:J1"/>
    <mergeCell ref="G9:G10"/>
    <mergeCell ref="A4:K4"/>
    <mergeCell ref="K8:K10"/>
    <mergeCell ref="F2:J2"/>
    <mergeCell ref="A2:D2"/>
    <mergeCell ref="B389:C389"/>
    <mergeCell ref="G393:H393"/>
    <mergeCell ref="A8:A10"/>
    <mergeCell ref="E8:E10"/>
    <mergeCell ref="C8:C10"/>
    <mergeCell ref="B8:B10"/>
    <mergeCell ref="B388:C388"/>
    <mergeCell ref="D388:J388"/>
    <mergeCell ref="D8:D10"/>
    <mergeCell ref="J8:J9"/>
  </mergeCells>
  <conditionalFormatting sqref="N118">
    <cfRule type="duplicateValues" priority="103" dxfId="56" stopIfTrue="1">
      <formula>AND(COUNTIF($N$118:$N$118,N118)&gt;1,NOT(ISBLANK(N118)))</formula>
    </cfRule>
  </conditionalFormatting>
  <conditionalFormatting sqref="N118">
    <cfRule type="duplicateValues" priority="104" dxfId="56" stopIfTrue="1">
      <formula>AND(COUNTIF($N$118:$N$118,N118)&gt;1,NOT(ISBLANK(N118)))</formula>
    </cfRule>
    <cfRule type="duplicateValues" priority="105" dxfId="56" stopIfTrue="1">
      <formula>AND(COUNTIF($N$118:$N$118,N118)&gt;1,NOT(ISBLANK(N118)))</formula>
    </cfRule>
  </conditionalFormatting>
  <conditionalFormatting sqref="B387 B389:B394">
    <cfRule type="duplicateValues" priority="39" dxfId="56" stopIfTrue="1">
      <formula>AND(COUNTIF($B$387:$B$387,B387)+COUNTIF($B$389:$B$394,B387)&gt;1,NOT(ISBLANK(B387)))</formula>
    </cfRule>
  </conditionalFormatting>
  <conditionalFormatting sqref="B387">
    <cfRule type="duplicateValues" priority="40" dxfId="56" stopIfTrue="1">
      <formula>AND(COUNTIF($B$387:$B$387,B387)&gt;1,NOT(ISBLANK(B387)))</formula>
    </cfRule>
  </conditionalFormatting>
  <conditionalFormatting sqref="B387">
    <cfRule type="duplicateValues" priority="41" dxfId="56" stopIfTrue="1">
      <formula>AND(COUNTIF($B$387:$B$387,B387)&gt;1,NOT(ISBLANK(B387)))</formula>
    </cfRule>
  </conditionalFormatting>
  <conditionalFormatting sqref="B387">
    <cfRule type="duplicateValues" priority="42" dxfId="56" stopIfTrue="1">
      <formula>AND(COUNTIF($B$387:$B$387,B387)&gt;1,NOT(ISBLANK(B387)))</formula>
    </cfRule>
  </conditionalFormatting>
  <conditionalFormatting sqref="B387 B389:B394">
    <cfRule type="duplicateValues" priority="43" dxfId="56" stopIfTrue="1">
      <formula>AND(COUNTIF($B$387:$B$387,B387)+COUNTIF($B$389:$B$394,B387)&gt;1,NOT(ISBLANK(B387)))</formula>
    </cfRule>
    <cfRule type="duplicateValues" priority="44" dxfId="56" stopIfTrue="1">
      <formula>AND(COUNTIF($B$387:$B$387,B387)+COUNTIF($B$389:$B$394,B387)&gt;1,NOT(ISBLANK(B387)))</formula>
    </cfRule>
  </conditionalFormatting>
  <conditionalFormatting sqref="B387">
    <cfRule type="duplicateValues" priority="45" dxfId="56" stopIfTrue="1">
      <formula>AND(COUNTIF($B$387:$B$387,B387)&gt;1,NOT(ISBLANK(B387)))</formula>
    </cfRule>
    <cfRule type="duplicateValues" priority="46" dxfId="56" stopIfTrue="1">
      <formula>AND(COUNTIF($B$387:$B$387,B387)&gt;1,NOT(ISBLANK(B387)))</formula>
    </cfRule>
  </conditionalFormatting>
  <conditionalFormatting sqref="B387:B418 B1:B10 B423:B65536">
    <cfRule type="duplicateValues" priority="253" dxfId="56" stopIfTrue="1">
      <formula>AND(COUNTIF($B$387:$B$418,B1)+COUNTIF($B$1:$B$10,B1)+COUNTIF($B$423:$B$65536,B1)&gt;1,NOT(ISBLANK(B1)))</formula>
    </cfRule>
  </conditionalFormatting>
  <conditionalFormatting sqref="B387:B418">
    <cfRule type="duplicateValues" priority="7" dxfId="56" stopIfTrue="1">
      <formula>AND(COUNTIF($B$387:$B$418,B387)&gt;1,NOT(ISBLANK(B387)))</formula>
    </cfRule>
  </conditionalFormatting>
  <conditionalFormatting sqref="B387:B418 B1:B10 B423:B65536">
    <cfRule type="duplicateValues" priority="359" dxfId="56" stopIfTrue="1">
      <formula>AND(COUNTIF($B$387:$B$418,B1)+COUNTIF($B$1:$B$10,B1)+COUNTIF($B$423:$B$65536,B1)&gt;1,NOT(ISBLANK(B1)))</formula>
    </cfRule>
    <cfRule type="duplicateValues" priority="360" dxfId="56" stopIfTrue="1">
      <formula>AND(COUNTIF($B$387:$B$418,B1)+COUNTIF($B$1:$B$10,B1)+COUNTIF($B$423:$B$65536,B1)&gt;1,NOT(ISBLANK(B1)))</formula>
    </cfRule>
    <cfRule type="duplicateValues" priority="361" dxfId="56" stopIfTrue="1">
      <formula>AND(COUNTIF($B$387:$B$418,B1)+COUNTIF($B$1:$B$10,B1)+COUNTIF($B$423:$B$65536,B1)&gt;1,NOT(ISBLANK(B1)))</formula>
    </cfRule>
    <cfRule type="duplicateValues" priority="362" dxfId="56" stopIfTrue="1">
      <formula>AND(COUNTIF($B$387:$B$418,B1)+COUNTIF($B$1:$B$10,B1)+COUNTIF($B$423:$B$65536,B1)&gt;1,NOT(ISBLANK(B1)))</formula>
    </cfRule>
  </conditionalFormatting>
  <conditionalFormatting sqref="B423:B65536 B1:B418">
    <cfRule type="duplicateValues" priority="4" dxfId="56" stopIfTrue="1">
      <formula>AND(COUNTIF($B$423:$B$65536,B1)+COUNTIF($B$1:$B$418,B1)&gt;1,NOT(ISBLANK(B1)))</formula>
    </cfRule>
    <cfRule type="duplicateValues" priority="5" dxfId="56" stopIfTrue="1">
      <formula>AND(COUNTIF($B$423:$B$65536,B1)+COUNTIF($B$1:$B$418,B1)&gt;1,NOT(ISBLANK(B1)))</formula>
    </cfRule>
    <cfRule type="duplicateValues" priority="6" dxfId="56" stopIfTrue="1">
      <formula>AND(COUNTIF($B$423:$B$65536,B1)+COUNTIF($B$1:$B$418,B1)&gt;1,NOT(ISBLANK(B1)))</formula>
    </cfRule>
  </conditionalFormatting>
  <conditionalFormatting sqref="B408:B418 B1:B10 B423:B65536">
    <cfRule type="duplicateValues" priority="363" dxfId="56" stopIfTrue="1">
      <formula>AND(COUNTIF($B$408:$B$418,B1)+COUNTIF($B$1:$B$10,B1)+COUNTIF($B$423:$B$65536,B1)&gt;1,NOT(ISBLANK(B1)))</formula>
    </cfRule>
  </conditionalFormatting>
  <conditionalFormatting sqref="B408:B418 B423:B65536">
    <cfRule type="duplicateValues" priority="366" dxfId="56" stopIfTrue="1">
      <formula>AND(COUNTIF($B$408:$B$418,B408)+COUNTIF($B$423:$B$65536,B408)&gt;1,NOT(ISBLANK(B408)))</formula>
    </cfRule>
  </conditionalFormatting>
  <conditionalFormatting sqref="B419:B422">
    <cfRule type="duplicateValues" priority="1" dxfId="56" stopIfTrue="1">
      <formula>AND(COUNTIF($B$419:$B$422,B419)&gt;1,NOT(ISBLANK(B419)))</formula>
    </cfRule>
    <cfRule type="duplicateValues" priority="2" dxfId="56" stopIfTrue="1">
      <formula>AND(COUNTIF($B$419:$B$422,B419)&gt;1,NOT(ISBLANK(B419)))</formula>
    </cfRule>
    <cfRule type="duplicateValues" priority="3" dxfId="56" stopIfTrue="1">
      <formula>AND(COUNTIF($B$419:$B$422,B419)&gt;1,NOT(ISBLANK(B419)))</formula>
    </cfRule>
  </conditionalFormatting>
  <printOptions horizontalCentered="1"/>
  <pageMargins left="0" right="0" top="0.2362204724409449" bottom="0.3937007874015748" header="0.31496062992125984" footer="0.196850393700787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96" zoomScaleNormal="96" zoomScalePageLayoutView="0" workbookViewId="0" topLeftCell="A1">
      <selection activeCell="B11" sqref="B11"/>
    </sheetView>
  </sheetViews>
  <sheetFormatPr defaultColWidth="9.140625" defaultRowHeight="15"/>
  <cols>
    <col min="1" max="1" width="5.140625" style="12" bestFit="1" customWidth="1"/>
    <col min="2" max="2" width="16.421875" style="13" bestFit="1" customWidth="1"/>
    <col min="3" max="3" width="22.57421875" style="14" customWidth="1"/>
    <col min="4" max="4" width="10.8515625" style="15" bestFit="1" customWidth="1"/>
    <col min="5" max="5" width="11.140625" style="12" bestFit="1" customWidth="1"/>
    <col min="6" max="6" width="10.421875" style="22" bestFit="1" customWidth="1"/>
    <col min="7" max="7" width="9.57421875" style="22" bestFit="1" customWidth="1"/>
    <col min="8" max="8" width="13.28125" style="9" bestFit="1" customWidth="1"/>
    <col min="9" max="16384" width="9.140625" style="9" customWidth="1"/>
  </cols>
  <sheetData>
    <row r="1" spans="1:8" s="16" customFormat="1" ht="15.75" customHeight="1">
      <c r="A1" s="263" t="s">
        <v>2</v>
      </c>
      <c r="B1" s="263"/>
      <c r="C1" s="263"/>
      <c r="D1" s="264" t="s">
        <v>5</v>
      </c>
      <c r="E1" s="264"/>
      <c r="F1" s="264"/>
      <c r="G1" s="264"/>
      <c r="H1" s="264"/>
    </row>
    <row r="2" spans="1:8" s="16" customFormat="1" ht="15.75" customHeight="1">
      <c r="A2" s="264" t="s">
        <v>7</v>
      </c>
      <c r="B2" s="264"/>
      <c r="C2" s="264"/>
      <c r="D2" s="264" t="s">
        <v>6</v>
      </c>
      <c r="E2" s="264"/>
      <c r="F2" s="264"/>
      <c r="G2" s="264"/>
      <c r="H2" s="264"/>
    </row>
    <row r="3" spans="2:7" s="1" customFormat="1" ht="16.5" customHeight="1">
      <c r="B3" s="2"/>
      <c r="C3" s="3"/>
      <c r="D3" s="4"/>
      <c r="F3" s="20"/>
      <c r="G3" s="20"/>
    </row>
    <row r="4" spans="1:8" s="5" customFormat="1" ht="18.75">
      <c r="A4" s="265" t="s">
        <v>561</v>
      </c>
      <c r="B4" s="265"/>
      <c r="C4" s="265"/>
      <c r="D4" s="265"/>
      <c r="E4" s="265"/>
      <c r="F4" s="265"/>
      <c r="G4" s="265"/>
      <c r="H4" s="265"/>
    </row>
    <row r="5" spans="1:8" s="5" customFormat="1" ht="18.75">
      <c r="A5" s="265" t="s">
        <v>925</v>
      </c>
      <c r="B5" s="265"/>
      <c r="C5" s="265"/>
      <c r="D5" s="265"/>
      <c r="E5" s="265"/>
      <c r="F5" s="265"/>
      <c r="G5" s="265"/>
      <c r="H5" s="265"/>
    </row>
    <row r="6" spans="1:11" s="145" customFormat="1" ht="18.75">
      <c r="A6" s="256" t="s">
        <v>924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8" spans="1:9" s="18" customFormat="1" ht="12.75" customHeight="1">
      <c r="A8" s="290" t="s">
        <v>0</v>
      </c>
      <c r="B8" s="290" t="s">
        <v>3</v>
      </c>
      <c r="C8" s="290" t="s">
        <v>4</v>
      </c>
      <c r="D8" s="291" t="s">
        <v>1</v>
      </c>
      <c r="E8" s="290" t="s">
        <v>8</v>
      </c>
      <c r="F8" s="167" t="s">
        <v>280</v>
      </c>
      <c r="G8" s="167" t="s">
        <v>442</v>
      </c>
      <c r="H8" s="168" t="s">
        <v>299</v>
      </c>
      <c r="I8" s="287" t="s">
        <v>121</v>
      </c>
    </row>
    <row r="9" spans="1:9" s="18" customFormat="1" ht="12.75" customHeight="1">
      <c r="A9" s="290"/>
      <c r="B9" s="290"/>
      <c r="C9" s="290"/>
      <c r="D9" s="291"/>
      <c r="E9" s="290"/>
      <c r="F9" s="292" t="s">
        <v>296</v>
      </c>
      <c r="G9" s="167" t="s">
        <v>443</v>
      </c>
      <c r="H9" s="168" t="s">
        <v>296</v>
      </c>
      <c r="I9" s="288"/>
    </row>
    <row r="10" spans="1:9" s="17" customFormat="1" ht="12.75" customHeight="1">
      <c r="A10" s="290"/>
      <c r="B10" s="290"/>
      <c r="C10" s="290"/>
      <c r="D10" s="291"/>
      <c r="E10" s="290"/>
      <c r="F10" s="292"/>
      <c r="G10" s="167"/>
      <c r="H10" s="168" t="s">
        <v>297</v>
      </c>
      <c r="I10" s="289"/>
    </row>
    <row r="11" spans="1:9" s="19" customFormat="1" ht="24.75" customHeight="1">
      <c r="A11" s="206">
        <v>1</v>
      </c>
      <c r="B11" s="206" t="s">
        <v>537</v>
      </c>
      <c r="C11" s="207" t="s">
        <v>538</v>
      </c>
      <c r="D11" s="208">
        <v>37576</v>
      </c>
      <c r="E11" s="209" t="s">
        <v>440</v>
      </c>
      <c r="F11" s="209" t="s">
        <v>441</v>
      </c>
      <c r="G11" s="210">
        <v>1</v>
      </c>
      <c r="H11" s="211">
        <v>4824000</v>
      </c>
      <c r="I11" s="250"/>
    </row>
    <row r="12" spans="1:9" s="19" customFormat="1" ht="24.75" customHeight="1">
      <c r="A12" s="206">
        <v>2</v>
      </c>
      <c r="B12" s="206" t="s">
        <v>444</v>
      </c>
      <c r="C12" s="207" t="s">
        <v>439</v>
      </c>
      <c r="D12" s="208">
        <v>37549</v>
      </c>
      <c r="E12" s="209" t="s">
        <v>440</v>
      </c>
      <c r="F12" s="209" t="s">
        <v>441</v>
      </c>
      <c r="G12" s="210">
        <v>1</v>
      </c>
      <c r="H12" s="211">
        <v>4824000</v>
      </c>
      <c r="I12" s="250"/>
    </row>
    <row r="13" spans="1:9" s="19" customFormat="1" ht="24.75" customHeight="1">
      <c r="A13" s="206">
        <v>3</v>
      </c>
      <c r="B13" s="206" t="s">
        <v>790</v>
      </c>
      <c r="C13" s="207" t="s">
        <v>791</v>
      </c>
      <c r="D13" s="208">
        <v>37685</v>
      </c>
      <c r="E13" s="209" t="s">
        <v>792</v>
      </c>
      <c r="F13" s="209" t="s">
        <v>441</v>
      </c>
      <c r="G13" s="210">
        <v>1</v>
      </c>
      <c r="H13" s="211">
        <v>5351000</v>
      </c>
      <c r="I13" s="250"/>
    </row>
    <row r="14" spans="1:9" s="19" customFormat="1" ht="24.75" customHeight="1">
      <c r="A14" s="206">
        <v>4</v>
      </c>
      <c r="B14" s="206" t="s">
        <v>928</v>
      </c>
      <c r="C14" s="207" t="s">
        <v>661</v>
      </c>
      <c r="D14" s="208">
        <v>37579</v>
      </c>
      <c r="E14" s="209" t="s">
        <v>929</v>
      </c>
      <c r="F14" s="209" t="s">
        <v>441</v>
      </c>
      <c r="G14" s="210">
        <v>1</v>
      </c>
      <c r="H14" s="211">
        <v>4824000</v>
      </c>
      <c r="I14" s="250"/>
    </row>
    <row r="15" spans="1:9" s="6" customFormat="1" ht="24.75" customHeight="1">
      <c r="A15" s="212"/>
      <c r="B15" s="212"/>
      <c r="C15" s="212" t="s">
        <v>11</v>
      </c>
      <c r="D15" s="213"/>
      <c r="E15" s="212"/>
      <c r="F15" s="214"/>
      <c r="G15" s="214"/>
      <c r="H15" s="215">
        <f>SUM(H11:H14)</f>
        <v>19823000</v>
      </c>
      <c r="I15" s="251"/>
    </row>
    <row r="16" spans="1:8" ht="24.75" customHeight="1">
      <c r="A16" s="266" t="s">
        <v>930</v>
      </c>
      <c r="B16" s="266"/>
      <c r="C16" s="266"/>
      <c r="D16" s="266"/>
      <c r="E16" s="266"/>
      <c r="F16" s="266"/>
      <c r="G16" s="266"/>
      <c r="H16" s="266"/>
    </row>
    <row r="17" spans="1:8" ht="16.5">
      <c r="A17" s="7"/>
      <c r="B17" s="52" t="s">
        <v>931</v>
      </c>
      <c r="C17" s="7"/>
      <c r="D17" s="10"/>
      <c r="E17" s="7"/>
      <c r="F17" s="21"/>
      <c r="G17" s="21"/>
      <c r="H17" s="11"/>
    </row>
    <row r="18" spans="1:8" ht="15.75">
      <c r="A18" s="7"/>
      <c r="B18" s="8"/>
      <c r="C18" s="7"/>
      <c r="D18" s="10"/>
      <c r="E18" s="7"/>
      <c r="F18" s="21"/>
      <c r="G18" s="21"/>
      <c r="H18" s="11"/>
    </row>
  </sheetData>
  <sheetProtection/>
  <mergeCells count="15">
    <mergeCell ref="A16:H16"/>
    <mergeCell ref="C8:C10"/>
    <mergeCell ref="D8:D10"/>
    <mergeCell ref="E8:E10"/>
    <mergeCell ref="F9:F10"/>
    <mergeCell ref="A8:A10"/>
    <mergeCell ref="B8:B10"/>
    <mergeCell ref="I8:I10"/>
    <mergeCell ref="D1:H1"/>
    <mergeCell ref="D2:H2"/>
    <mergeCell ref="A4:H4"/>
    <mergeCell ref="A5:H5"/>
    <mergeCell ref="A1:C1"/>
    <mergeCell ref="A2:C2"/>
    <mergeCell ref="A6:K6"/>
  </mergeCells>
  <conditionalFormatting sqref="B15 B1:B3 B7:B8 B17:B65536">
    <cfRule type="duplicateValues" priority="14" dxfId="56" stopIfTrue="1">
      <formula>AND(COUNTIF($B$15:$B$15,B1)+COUNTIF($B$1:$B$3,B1)+COUNTIF($B$7:$B$8,B1)+COUNTIF($B$17:$B$65536,B1)&gt;1,NOT(ISBLANK(B1)))</formula>
    </cfRule>
  </conditionalFormatting>
  <conditionalFormatting sqref="B15 B1:B3 B7:B10 B17:B65536">
    <cfRule type="duplicateValues" priority="13" dxfId="56" stopIfTrue="1">
      <formula>AND(COUNTIF($B$15:$B$15,B1)+COUNTIF($B$1:$B$3,B1)+COUNTIF($B$7:$B$10,B1)+COUNTIF($B$17:$B$65536,B1)&gt;1,NOT(ISBLANK(B1)))</formula>
    </cfRule>
  </conditionalFormatting>
  <conditionalFormatting sqref="B15">
    <cfRule type="duplicateValues" priority="12" dxfId="56" stopIfTrue="1">
      <formula>AND(COUNTIF($B$15:$B$15,B15)&gt;1,NOT(ISBLANK(B15)))</formula>
    </cfRule>
  </conditionalFormatting>
  <conditionalFormatting sqref="B19:B65536 B1:B3 B7:B8">
    <cfRule type="duplicateValues" priority="97" dxfId="56" stopIfTrue="1">
      <formula>AND(COUNTIF($B$19:$B$65536,B1)+COUNTIF($B$1:$B$3,B1)+COUNTIF($B$7:$B$8,B1)&gt;1,NOT(ISBLANK(B1)))</formula>
    </cfRule>
  </conditionalFormatting>
  <conditionalFormatting sqref="B19:B65536">
    <cfRule type="duplicateValues" priority="101" dxfId="56" stopIfTrue="1">
      <formula>AND(COUNTIF($B$19:$B$65536,B19)&gt;1,NOT(ISBLANK(B19)))</formula>
    </cfRule>
  </conditionalFormatting>
  <conditionalFormatting sqref="B15 B17:B20">
    <cfRule type="duplicateValues" priority="110" dxfId="56" stopIfTrue="1">
      <formula>AND(COUNTIF($B$15:$B$15,B15)+COUNTIF($B$17:$B$20,B15)&gt;1,NOT(ISBLANK(B15)))</formula>
    </cfRule>
  </conditionalFormatting>
  <conditionalFormatting sqref="B6">
    <cfRule type="duplicateValues" priority="4" dxfId="56" stopIfTrue="1">
      <formula>AND(COUNTIF($B$6:$B$6,B6)&gt;1,NOT(ISBLANK(B6)))</formula>
    </cfRule>
  </conditionalFormatting>
  <conditionalFormatting sqref="B6">
    <cfRule type="duplicateValues" priority="5" dxfId="56" stopIfTrue="1">
      <formula>AND(COUNTIF($B$6:$B$6,B6)&gt;1,NOT(ISBLANK(B6)))</formula>
    </cfRule>
    <cfRule type="duplicateValues" priority="6" dxfId="56" stopIfTrue="1">
      <formula>AND(COUNTIF($B$6:$B$6,B6)&gt;1,NOT(ISBLANK(B6)))</formula>
    </cfRule>
    <cfRule type="duplicateValues" priority="7" dxfId="56" stopIfTrue="1">
      <formula>AND(COUNTIF($B$6:$B$6,B6)&gt;1,NOT(ISBLANK(B6)))</formula>
    </cfRule>
    <cfRule type="duplicateValues" priority="8" dxfId="56" stopIfTrue="1">
      <formula>AND(COUNTIF($B$6:$B$6,B6)&gt;1,NOT(ISBLANK(B6)))</formula>
    </cfRule>
  </conditionalFormatting>
  <conditionalFormatting sqref="B6">
    <cfRule type="duplicateValues" priority="1" dxfId="56" stopIfTrue="1">
      <formula>AND(COUNTIF($B$6:$B$6,B6)&gt;1,NOT(ISBLANK(B6)))</formula>
    </cfRule>
    <cfRule type="duplicateValues" priority="2" dxfId="56" stopIfTrue="1">
      <formula>AND(COUNTIF($B$6:$B$6,B6)&gt;1,NOT(ISBLANK(B6)))</formula>
    </cfRule>
    <cfRule type="duplicateValues" priority="3" dxfId="56" stopIfTrue="1">
      <formula>AND(COUNTIF($B$6:$B$6,B6)&gt;1,NOT(ISBLANK(B6)))</formula>
    </cfRule>
  </conditionalFormatting>
  <conditionalFormatting sqref="B6">
    <cfRule type="duplicateValues" priority="9" dxfId="56" stopIfTrue="1">
      <formula>AND(COUNTIF($B$6:$B$6,B6)&gt;1,NOT(ISBLANK(B6)))</formula>
    </cfRule>
  </conditionalFormatting>
  <printOptions horizontalCentered="1"/>
  <pageMargins left="0" right="0" top="0.2362204724409449" bottom="0.3937007874015748" header="0.31496062992125984" footer="0.1968503937007874"/>
  <pageSetup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.140625" style="127" customWidth="1"/>
    <col min="2" max="2" width="16.421875" style="138" customWidth="1"/>
    <col min="3" max="3" width="17.7109375" style="119" bestFit="1" customWidth="1"/>
    <col min="4" max="4" width="10.421875" style="139" bestFit="1" customWidth="1"/>
    <col min="5" max="5" width="20.421875" style="129" customWidth="1"/>
    <col min="6" max="6" width="10.00390625" style="127" bestFit="1" customWidth="1"/>
    <col min="7" max="7" width="8.00390625" style="130" bestFit="1" customWidth="1"/>
    <col min="8" max="8" width="12.28125" style="131" bestFit="1" customWidth="1"/>
    <col min="9" max="9" width="17.8515625" style="119" bestFit="1" customWidth="1"/>
    <col min="10" max="10" width="21.57421875" style="119" bestFit="1" customWidth="1"/>
    <col min="11" max="11" width="10.140625" style="119" bestFit="1" customWidth="1"/>
    <col min="12" max="12" width="9.140625" style="119" customWidth="1"/>
    <col min="13" max="13" width="11.8515625" style="119" bestFit="1" customWidth="1"/>
    <col min="14" max="16384" width="9.140625" style="119" customWidth="1"/>
  </cols>
  <sheetData>
    <row r="1" spans="1:8" s="117" customFormat="1" ht="16.5">
      <c r="A1" s="282" t="s">
        <v>2</v>
      </c>
      <c r="B1" s="282"/>
      <c r="C1" s="282"/>
      <c r="D1" s="283" t="s">
        <v>5</v>
      </c>
      <c r="E1" s="283"/>
      <c r="F1" s="283"/>
      <c r="G1" s="283"/>
      <c r="H1" s="283"/>
    </row>
    <row r="2" spans="1:8" s="117" customFormat="1" ht="16.5">
      <c r="A2" s="283" t="s">
        <v>541</v>
      </c>
      <c r="B2" s="283"/>
      <c r="C2" s="283"/>
      <c r="D2" s="283" t="s">
        <v>6</v>
      </c>
      <c r="E2" s="283"/>
      <c r="F2" s="283"/>
      <c r="G2" s="283"/>
      <c r="H2" s="283"/>
    </row>
    <row r="3" spans="1:8" s="118" customFormat="1" ht="18.75">
      <c r="A3" s="169"/>
      <c r="B3" s="170"/>
      <c r="C3" s="169"/>
      <c r="D3" s="171"/>
      <c r="E3" s="172"/>
      <c r="F3" s="173"/>
      <c r="G3" s="174"/>
      <c r="H3" s="175"/>
    </row>
    <row r="4" spans="1:8" s="140" customFormat="1" ht="16.5">
      <c r="A4" s="293" t="s">
        <v>821</v>
      </c>
      <c r="B4" s="293"/>
      <c r="C4" s="293"/>
      <c r="D4" s="293"/>
      <c r="E4" s="293"/>
      <c r="F4" s="293"/>
      <c r="G4" s="293"/>
      <c r="H4" s="293"/>
    </row>
    <row r="5" spans="1:8" s="5" customFormat="1" ht="18.75">
      <c r="A5" s="265" t="s">
        <v>925</v>
      </c>
      <c r="B5" s="265"/>
      <c r="C5" s="265"/>
      <c r="D5" s="265"/>
      <c r="E5" s="265"/>
      <c r="F5" s="265"/>
      <c r="G5" s="265"/>
      <c r="H5" s="265"/>
    </row>
    <row r="6" spans="1:11" s="145" customFormat="1" ht="18.75">
      <c r="A6" s="256" t="s">
        <v>924</v>
      </c>
      <c r="B6" s="256"/>
      <c r="C6" s="256"/>
      <c r="D6" s="256"/>
      <c r="E6" s="256"/>
      <c r="F6" s="256"/>
      <c r="G6" s="256"/>
      <c r="H6" s="256"/>
      <c r="I6" s="23"/>
      <c r="J6" s="23"/>
      <c r="K6" s="23"/>
    </row>
    <row r="8" spans="1:8" s="37" customFormat="1" ht="12.75" customHeight="1">
      <c r="A8" s="267" t="s">
        <v>0</v>
      </c>
      <c r="B8" s="270" t="s">
        <v>3</v>
      </c>
      <c r="C8" s="273" t="s">
        <v>4</v>
      </c>
      <c r="D8" s="276" t="s">
        <v>1</v>
      </c>
      <c r="E8" s="279" t="s">
        <v>8</v>
      </c>
      <c r="F8" s="34" t="s">
        <v>563</v>
      </c>
      <c r="G8" s="35" t="s">
        <v>542</v>
      </c>
      <c r="H8" s="36" t="s">
        <v>565</v>
      </c>
    </row>
    <row r="9" spans="1:8" s="37" customFormat="1" ht="12.75" customHeight="1">
      <c r="A9" s="268"/>
      <c r="B9" s="271"/>
      <c r="C9" s="274"/>
      <c r="D9" s="277"/>
      <c r="E9" s="280"/>
      <c r="F9" s="87" t="s">
        <v>562</v>
      </c>
      <c r="G9" s="88" t="s">
        <v>564</v>
      </c>
      <c r="H9" s="89" t="s">
        <v>566</v>
      </c>
    </row>
    <row r="10" spans="1:8" s="37" customFormat="1" ht="15" customHeight="1">
      <c r="A10" s="269"/>
      <c r="B10" s="272"/>
      <c r="C10" s="275"/>
      <c r="D10" s="278"/>
      <c r="E10" s="281"/>
      <c r="F10" s="38" t="s">
        <v>297</v>
      </c>
      <c r="G10" s="39" t="s">
        <v>562</v>
      </c>
      <c r="H10" s="40" t="s">
        <v>297</v>
      </c>
    </row>
    <row r="11" spans="1:8" ht="18.75" customHeight="1">
      <c r="A11" s="41">
        <v>1</v>
      </c>
      <c r="B11" s="234" t="s">
        <v>825</v>
      </c>
      <c r="C11" s="234" t="s">
        <v>826</v>
      </c>
      <c r="D11" s="238">
        <v>37973</v>
      </c>
      <c r="E11" s="237" t="s">
        <v>580</v>
      </c>
      <c r="F11" s="42">
        <v>894000</v>
      </c>
      <c r="G11" s="43">
        <v>5</v>
      </c>
      <c r="H11" s="44">
        <f>F11*G11</f>
        <v>4470000</v>
      </c>
    </row>
    <row r="12" spans="1:8" ht="18.75" customHeight="1">
      <c r="A12" s="41">
        <v>2</v>
      </c>
      <c r="B12" s="234" t="s">
        <v>828</v>
      </c>
      <c r="C12" s="234" t="s">
        <v>829</v>
      </c>
      <c r="D12" s="238">
        <v>37871</v>
      </c>
      <c r="E12" s="237" t="s">
        <v>580</v>
      </c>
      <c r="F12" s="42">
        <v>894000</v>
      </c>
      <c r="G12" s="43">
        <v>5</v>
      </c>
      <c r="H12" s="44">
        <f aca="true" t="shared" si="0" ref="H12:H75">F12*G12</f>
        <v>4470000</v>
      </c>
    </row>
    <row r="13" spans="1:8" ht="18.75" customHeight="1">
      <c r="A13" s="41">
        <v>3</v>
      </c>
      <c r="B13" s="234" t="s">
        <v>583</v>
      </c>
      <c r="C13" s="234" t="s">
        <v>584</v>
      </c>
      <c r="D13" s="238">
        <v>37975</v>
      </c>
      <c r="E13" s="237" t="s">
        <v>580</v>
      </c>
      <c r="F13" s="42">
        <v>894000</v>
      </c>
      <c r="G13" s="43">
        <v>5</v>
      </c>
      <c r="H13" s="44">
        <f t="shared" si="0"/>
        <v>4470000</v>
      </c>
    </row>
    <row r="14" spans="1:8" ht="18.75" customHeight="1">
      <c r="A14" s="41">
        <v>4</v>
      </c>
      <c r="B14" s="234" t="s">
        <v>833</v>
      </c>
      <c r="C14" s="234" t="s">
        <v>834</v>
      </c>
      <c r="D14" s="238">
        <v>37890</v>
      </c>
      <c r="E14" s="237" t="s">
        <v>585</v>
      </c>
      <c r="F14" s="42">
        <v>894000</v>
      </c>
      <c r="G14" s="43">
        <v>5</v>
      </c>
      <c r="H14" s="44">
        <f t="shared" si="0"/>
        <v>4470000</v>
      </c>
    </row>
    <row r="15" spans="1:8" ht="18.75" customHeight="1">
      <c r="A15" s="41">
        <v>5</v>
      </c>
      <c r="B15" s="234" t="s">
        <v>823</v>
      </c>
      <c r="C15" s="234" t="s">
        <v>824</v>
      </c>
      <c r="D15" s="238">
        <v>37259</v>
      </c>
      <c r="E15" s="237" t="s">
        <v>585</v>
      </c>
      <c r="F15" s="42">
        <v>894000</v>
      </c>
      <c r="G15" s="43">
        <v>5</v>
      </c>
      <c r="H15" s="44">
        <f t="shared" si="0"/>
        <v>4470000</v>
      </c>
    </row>
    <row r="16" spans="1:8" ht="18.75" customHeight="1">
      <c r="A16" s="41">
        <v>6</v>
      </c>
      <c r="B16" s="234" t="s">
        <v>835</v>
      </c>
      <c r="C16" s="234" t="s">
        <v>836</v>
      </c>
      <c r="D16" s="238">
        <v>37622</v>
      </c>
      <c r="E16" s="237" t="s">
        <v>585</v>
      </c>
      <c r="F16" s="42">
        <v>894000</v>
      </c>
      <c r="G16" s="43">
        <v>5</v>
      </c>
      <c r="H16" s="44">
        <f t="shared" si="0"/>
        <v>4470000</v>
      </c>
    </row>
    <row r="17" spans="1:8" ht="18.75" customHeight="1">
      <c r="A17" s="41">
        <v>7</v>
      </c>
      <c r="B17" s="234" t="s">
        <v>588</v>
      </c>
      <c r="C17" s="234" t="s">
        <v>589</v>
      </c>
      <c r="D17" s="238">
        <v>37948</v>
      </c>
      <c r="E17" s="237" t="s">
        <v>585</v>
      </c>
      <c r="F17" s="42">
        <v>894000</v>
      </c>
      <c r="G17" s="43">
        <v>5</v>
      </c>
      <c r="H17" s="44">
        <f t="shared" si="0"/>
        <v>4470000</v>
      </c>
    </row>
    <row r="18" spans="1:8" ht="18.75" customHeight="1">
      <c r="A18" s="41">
        <v>8</v>
      </c>
      <c r="B18" s="234" t="s">
        <v>593</v>
      </c>
      <c r="C18" s="234" t="s">
        <v>594</v>
      </c>
      <c r="D18" s="238">
        <v>37957</v>
      </c>
      <c r="E18" s="237" t="s">
        <v>592</v>
      </c>
      <c r="F18" s="42">
        <v>894000</v>
      </c>
      <c r="G18" s="43">
        <v>5</v>
      </c>
      <c r="H18" s="44">
        <f t="shared" si="0"/>
        <v>4470000</v>
      </c>
    </row>
    <row r="19" spans="1:8" ht="18.75" customHeight="1">
      <c r="A19" s="41">
        <v>9</v>
      </c>
      <c r="B19" s="234" t="s">
        <v>603</v>
      </c>
      <c r="C19" s="234" t="s">
        <v>604</v>
      </c>
      <c r="D19" s="238">
        <v>37639</v>
      </c>
      <c r="E19" s="237" t="s">
        <v>592</v>
      </c>
      <c r="F19" s="42">
        <v>894000</v>
      </c>
      <c r="G19" s="43">
        <v>5</v>
      </c>
      <c r="H19" s="44">
        <f t="shared" si="0"/>
        <v>4470000</v>
      </c>
    </row>
    <row r="20" spans="1:8" ht="18.75" customHeight="1">
      <c r="A20" s="41">
        <v>10</v>
      </c>
      <c r="B20" s="234" t="s">
        <v>840</v>
      </c>
      <c r="C20" s="234" t="s">
        <v>841</v>
      </c>
      <c r="D20" s="238">
        <v>37939</v>
      </c>
      <c r="E20" s="237" t="s">
        <v>622</v>
      </c>
      <c r="F20" s="42">
        <v>894000</v>
      </c>
      <c r="G20" s="43">
        <v>5</v>
      </c>
      <c r="H20" s="44">
        <f t="shared" si="0"/>
        <v>4470000</v>
      </c>
    </row>
    <row r="21" spans="1:8" ht="18.75" customHeight="1">
      <c r="A21" s="41">
        <v>11</v>
      </c>
      <c r="B21" s="234" t="s">
        <v>842</v>
      </c>
      <c r="C21" s="234" t="s">
        <v>843</v>
      </c>
      <c r="D21" s="238">
        <v>37954</v>
      </c>
      <c r="E21" s="237" t="s">
        <v>622</v>
      </c>
      <c r="F21" s="42">
        <v>894000</v>
      </c>
      <c r="G21" s="43">
        <v>5</v>
      </c>
      <c r="H21" s="44">
        <f t="shared" si="0"/>
        <v>4470000</v>
      </c>
    </row>
    <row r="22" spans="1:8" ht="18.75" customHeight="1">
      <c r="A22" s="41">
        <v>12</v>
      </c>
      <c r="B22" s="234" t="s">
        <v>844</v>
      </c>
      <c r="C22" s="234" t="s">
        <v>845</v>
      </c>
      <c r="D22" s="238">
        <v>37633</v>
      </c>
      <c r="E22" s="237" t="s">
        <v>629</v>
      </c>
      <c r="F22" s="42">
        <v>894000</v>
      </c>
      <c r="G22" s="43">
        <v>5</v>
      </c>
      <c r="H22" s="44">
        <f t="shared" si="0"/>
        <v>4470000</v>
      </c>
    </row>
    <row r="23" spans="1:8" ht="18.75" customHeight="1">
      <c r="A23" s="41">
        <v>13</v>
      </c>
      <c r="B23" s="234" t="s">
        <v>630</v>
      </c>
      <c r="C23" s="234" t="s">
        <v>631</v>
      </c>
      <c r="D23" s="238">
        <v>37964</v>
      </c>
      <c r="E23" s="237" t="s">
        <v>629</v>
      </c>
      <c r="F23" s="42">
        <v>894000</v>
      </c>
      <c r="G23" s="43">
        <v>5</v>
      </c>
      <c r="H23" s="44">
        <f t="shared" si="0"/>
        <v>4470000</v>
      </c>
    </row>
    <row r="24" spans="1:8" ht="18.75" customHeight="1">
      <c r="A24" s="41">
        <v>14</v>
      </c>
      <c r="B24" s="234" t="s">
        <v>632</v>
      </c>
      <c r="C24" s="234" t="s">
        <v>633</v>
      </c>
      <c r="D24" s="238">
        <v>37667</v>
      </c>
      <c r="E24" s="237" t="s">
        <v>629</v>
      </c>
      <c r="F24" s="42">
        <v>894000</v>
      </c>
      <c r="G24" s="43">
        <v>5</v>
      </c>
      <c r="H24" s="44">
        <f t="shared" si="0"/>
        <v>4470000</v>
      </c>
    </row>
    <row r="25" spans="1:8" ht="18.75" customHeight="1">
      <c r="A25" s="41">
        <v>15</v>
      </c>
      <c r="B25" s="234" t="s">
        <v>846</v>
      </c>
      <c r="C25" s="234" t="s">
        <v>847</v>
      </c>
      <c r="D25" s="238">
        <v>37857</v>
      </c>
      <c r="E25" s="237" t="s">
        <v>629</v>
      </c>
      <c r="F25" s="42">
        <v>894000</v>
      </c>
      <c r="G25" s="43">
        <v>5</v>
      </c>
      <c r="H25" s="44">
        <f t="shared" si="0"/>
        <v>4470000</v>
      </c>
    </row>
    <row r="26" spans="1:8" ht="18.75" customHeight="1">
      <c r="A26" s="41">
        <v>16</v>
      </c>
      <c r="B26" s="234" t="s">
        <v>850</v>
      </c>
      <c r="C26" s="234" t="s">
        <v>851</v>
      </c>
      <c r="D26" s="238">
        <v>37639</v>
      </c>
      <c r="E26" s="237" t="s">
        <v>638</v>
      </c>
      <c r="F26" s="42">
        <v>894000</v>
      </c>
      <c r="G26" s="43">
        <v>5</v>
      </c>
      <c r="H26" s="44">
        <f t="shared" si="0"/>
        <v>4470000</v>
      </c>
    </row>
    <row r="27" spans="1:8" ht="18.75" customHeight="1">
      <c r="A27" s="41">
        <v>17</v>
      </c>
      <c r="B27" s="234" t="s">
        <v>852</v>
      </c>
      <c r="C27" s="234" t="s">
        <v>853</v>
      </c>
      <c r="D27" s="238">
        <v>37874</v>
      </c>
      <c r="E27" s="237" t="s">
        <v>854</v>
      </c>
      <c r="F27" s="42">
        <v>894000</v>
      </c>
      <c r="G27" s="43">
        <v>5</v>
      </c>
      <c r="H27" s="44">
        <f t="shared" si="0"/>
        <v>4470000</v>
      </c>
    </row>
    <row r="28" spans="1:8" ht="18.75" customHeight="1">
      <c r="A28" s="41">
        <v>18</v>
      </c>
      <c r="B28" s="234" t="s">
        <v>645</v>
      </c>
      <c r="C28" s="234" t="s">
        <v>646</v>
      </c>
      <c r="D28" s="238">
        <v>37710</v>
      </c>
      <c r="E28" s="237" t="s">
        <v>855</v>
      </c>
      <c r="F28" s="42">
        <v>894000</v>
      </c>
      <c r="G28" s="43">
        <v>5</v>
      </c>
      <c r="H28" s="44">
        <f t="shared" si="0"/>
        <v>4470000</v>
      </c>
    </row>
    <row r="29" spans="1:8" ht="18.75" customHeight="1">
      <c r="A29" s="41">
        <v>19</v>
      </c>
      <c r="B29" s="234" t="s">
        <v>856</v>
      </c>
      <c r="C29" s="234" t="s">
        <v>857</v>
      </c>
      <c r="D29" s="238">
        <v>37967</v>
      </c>
      <c r="E29" s="237" t="s">
        <v>858</v>
      </c>
      <c r="F29" s="42">
        <v>894000</v>
      </c>
      <c r="G29" s="43">
        <v>5</v>
      </c>
      <c r="H29" s="44">
        <f t="shared" si="0"/>
        <v>4470000</v>
      </c>
    </row>
    <row r="30" spans="1:8" ht="18.75" customHeight="1">
      <c r="A30" s="41">
        <v>20</v>
      </c>
      <c r="B30" s="234" t="s">
        <v>863</v>
      </c>
      <c r="C30" s="234" t="s">
        <v>864</v>
      </c>
      <c r="D30" s="238">
        <v>37661</v>
      </c>
      <c r="E30" s="237" t="s">
        <v>674</v>
      </c>
      <c r="F30" s="42">
        <v>894000</v>
      </c>
      <c r="G30" s="43">
        <v>5</v>
      </c>
      <c r="H30" s="44">
        <f t="shared" si="0"/>
        <v>4470000</v>
      </c>
    </row>
    <row r="31" spans="1:8" ht="18.75" customHeight="1">
      <c r="A31" s="41">
        <v>21</v>
      </c>
      <c r="B31" s="234" t="s">
        <v>689</v>
      </c>
      <c r="C31" s="234" t="s">
        <v>690</v>
      </c>
      <c r="D31" s="238">
        <v>37867</v>
      </c>
      <c r="E31" s="237" t="s">
        <v>686</v>
      </c>
      <c r="F31" s="42">
        <v>894000</v>
      </c>
      <c r="G31" s="43">
        <v>5</v>
      </c>
      <c r="H31" s="44">
        <f t="shared" si="0"/>
        <v>4470000</v>
      </c>
    </row>
    <row r="32" spans="1:8" s="120" customFormat="1" ht="18.75" customHeight="1">
      <c r="A32" s="41">
        <v>22</v>
      </c>
      <c r="B32" s="234" t="s">
        <v>868</v>
      </c>
      <c r="C32" s="234" t="s">
        <v>869</v>
      </c>
      <c r="D32" s="238">
        <v>37706</v>
      </c>
      <c r="E32" s="237" t="s">
        <v>717</v>
      </c>
      <c r="F32" s="42">
        <v>894000</v>
      </c>
      <c r="G32" s="43">
        <v>5</v>
      </c>
      <c r="H32" s="44">
        <f t="shared" si="0"/>
        <v>4470000</v>
      </c>
    </row>
    <row r="33" spans="1:8" ht="18.75" customHeight="1">
      <c r="A33" s="41">
        <v>23</v>
      </c>
      <c r="B33" s="234" t="s">
        <v>870</v>
      </c>
      <c r="C33" s="234" t="s">
        <v>871</v>
      </c>
      <c r="D33" s="238">
        <v>37643</v>
      </c>
      <c r="E33" s="237" t="s">
        <v>724</v>
      </c>
      <c r="F33" s="42">
        <v>894000</v>
      </c>
      <c r="G33" s="43">
        <v>5</v>
      </c>
      <c r="H33" s="44">
        <f t="shared" si="0"/>
        <v>4470000</v>
      </c>
    </row>
    <row r="34" spans="1:8" ht="18.75" customHeight="1">
      <c r="A34" s="41">
        <v>24</v>
      </c>
      <c r="B34" s="234" t="s">
        <v>872</v>
      </c>
      <c r="C34" s="234" t="s">
        <v>873</v>
      </c>
      <c r="D34" s="238">
        <v>37903</v>
      </c>
      <c r="E34" s="237" t="s">
        <v>724</v>
      </c>
      <c r="F34" s="42">
        <v>894000</v>
      </c>
      <c r="G34" s="43">
        <v>5</v>
      </c>
      <c r="H34" s="44">
        <f t="shared" si="0"/>
        <v>4470000</v>
      </c>
    </row>
    <row r="35" spans="1:8" ht="18.75" customHeight="1">
      <c r="A35" s="41">
        <v>25</v>
      </c>
      <c r="B35" s="234" t="s">
        <v>730</v>
      </c>
      <c r="C35" s="234" t="s">
        <v>731</v>
      </c>
      <c r="D35" s="238">
        <v>37645</v>
      </c>
      <c r="E35" s="237" t="s">
        <v>727</v>
      </c>
      <c r="F35" s="42">
        <v>894000</v>
      </c>
      <c r="G35" s="43">
        <v>5</v>
      </c>
      <c r="H35" s="44">
        <f t="shared" si="0"/>
        <v>4470000</v>
      </c>
    </row>
    <row r="36" spans="1:8" ht="18.75" customHeight="1">
      <c r="A36" s="41">
        <v>26</v>
      </c>
      <c r="B36" s="234" t="s">
        <v>874</v>
      </c>
      <c r="C36" s="234" t="s">
        <v>875</v>
      </c>
      <c r="D36" s="238">
        <v>37822</v>
      </c>
      <c r="E36" s="237" t="s">
        <v>727</v>
      </c>
      <c r="F36" s="42">
        <v>894000</v>
      </c>
      <c r="G36" s="43">
        <v>5</v>
      </c>
      <c r="H36" s="44">
        <f t="shared" si="0"/>
        <v>4470000</v>
      </c>
    </row>
    <row r="37" spans="1:8" ht="18.75" customHeight="1">
      <c r="A37" s="41">
        <v>27</v>
      </c>
      <c r="B37" s="234" t="s">
        <v>876</v>
      </c>
      <c r="C37" s="234" t="s">
        <v>877</v>
      </c>
      <c r="D37" s="238">
        <v>37719</v>
      </c>
      <c r="E37" s="237" t="s">
        <v>727</v>
      </c>
      <c r="F37" s="42">
        <v>894000</v>
      </c>
      <c r="G37" s="43">
        <v>5</v>
      </c>
      <c r="H37" s="44">
        <f t="shared" si="0"/>
        <v>4470000</v>
      </c>
    </row>
    <row r="38" spans="1:8" ht="18.75" customHeight="1">
      <c r="A38" s="41">
        <v>28</v>
      </c>
      <c r="B38" s="234" t="s">
        <v>878</v>
      </c>
      <c r="C38" s="234" t="s">
        <v>879</v>
      </c>
      <c r="D38" s="238">
        <v>37924</v>
      </c>
      <c r="E38" s="237" t="s">
        <v>727</v>
      </c>
      <c r="F38" s="42">
        <v>894000</v>
      </c>
      <c r="G38" s="43">
        <v>5</v>
      </c>
      <c r="H38" s="44">
        <f t="shared" si="0"/>
        <v>4470000</v>
      </c>
    </row>
    <row r="39" spans="1:8" ht="18.75" customHeight="1">
      <c r="A39" s="41">
        <v>29</v>
      </c>
      <c r="B39" s="234" t="s">
        <v>304</v>
      </c>
      <c r="C39" s="234" t="s">
        <v>305</v>
      </c>
      <c r="D39" s="238">
        <v>37284</v>
      </c>
      <c r="E39" s="237" t="s">
        <v>306</v>
      </c>
      <c r="F39" s="42">
        <v>894000</v>
      </c>
      <c r="G39" s="43">
        <v>5</v>
      </c>
      <c r="H39" s="44">
        <f t="shared" si="0"/>
        <v>4470000</v>
      </c>
    </row>
    <row r="40" spans="1:8" ht="18.75" customHeight="1">
      <c r="A40" s="41">
        <v>30</v>
      </c>
      <c r="B40" s="234" t="s">
        <v>307</v>
      </c>
      <c r="C40" s="234" t="s">
        <v>308</v>
      </c>
      <c r="D40" s="238">
        <v>37325</v>
      </c>
      <c r="E40" s="237" t="s">
        <v>306</v>
      </c>
      <c r="F40" s="42">
        <v>894000</v>
      </c>
      <c r="G40" s="43">
        <v>5</v>
      </c>
      <c r="H40" s="44">
        <f t="shared" si="0"/>
        <v>4470000</v>
      </c>
    </row>
    <row r="41" spans="1:8" ht="18.75" customHeight="1">
      <c r="A41" s="41">
        <v>31</v>
      </c>
      <c r="B41" s="234" t="s">
        <v>880</v>
      </c>
      <c r="C41" s="234" t="s">
        <v>881</v>
      </c>
      <c r="D41" s="238">
        <v>37473</v>
      </c>
      <c r="E41" s="237" t="s">
        <v>306</v>
      </c>
      <c r="F41" s="42">
        <v>894000</v>
      </c>
      <c r="G41" s="43">
        <v>5</v>
      </c>
      <c r="H41" s="44">
        <f t="shared" si="0"/>
        <v>4470000</v>
      </c>
    </row>
    <row r="42" spans="1:8" ht="18.75" customHeight="1">
      <c r="A42" s="41">
        <v>32</v>
      </c>
      <c r="B42" s="234" t="s">
        <v>309</v>
      </c>
      <c r="C42" s="234" t="s">
        <v>310</v>
      </c>
      <c r="D42" s="238">
        <v>37270</v>
      </c>
      <c r="E42" s="237" t="s">
        <v>306</v>
      </c>
      <c r="F42" s="42">
        <v>894000</v>
      </c>
      <c r="G42" s="43">
        <v>5</v>
      </c>
      <c r="H42" s="44">
        <f t="shared" si="0"/>
        <v>4470000</v>
      </c>
    </row>
    <row r="43" spans="1:8" ht="18.75" customHeight="1">
      <c r="A43" s="41">
        <v>33</v>
      </c>
      <c r="B43" s="234" t="s">
        <v>313</v>
      </c>
      <c r="C43" s="234" t="s">
        <v>314</v>
      </c>
      <c r="D43" s="238">
        <v>37128</v>
      </c>
      <c r="E43" s="237" t="s">
        <v>306</v>
      </c>
      <c r="F43" s="42">
        <v>894000</v>
      </c>
      <c r="G43" s="43">
        <v>5</v>
      </c>
      <c r="H43" s="44">
        <f t="shared" si="0"/>
        <v>4470000</v>
      </c>
    </row>
    <row r="44" spans="1:8" ht="18.75" customHeight="1">
      <c r="A44" s="41">
        <v>34</v>
      </c>
      <c r="B44" s="234" t="s">
        <v>320</v>
      </c>
      <c r="C44" s="234" t="s">
        <v>321</v>
      </c>
      <c r="D44" s="238">
        <v>37344</v>
      </c>
      <c r="E44" s="237" t="s">
        <v>315</v>
      </c>
      <c r="F44" s="42">
        <v>894000</v>
      </c>
      <c r="G44" s="43">
        <v>5</v>
      </c>
      <c r="H44" s="44">
        <f t="shared" si="0"/>
        <v>4470000</v>
      </c>
    </row>
    <row r="45" spans="1:8" ht="18.75" customHeight="1">
      <c r="A45" s="41">
        <v>35</v>
      </c>
      <c r="B45" s="234" t="s">
        <v>471</v>
      </c>
      <c r="C45" s="234" t="s">
        <v>472</v>
      </c>
      <c r="D45" s="238">
        <v>37267</v>
      </c>
      <c r="E45" s="237" t="s">
        <v>323</v>
      </c>
      <c r="F45" s="42">
        <v>894000</v>
      </c>
      <c r="G45" s="43">
        <v>5</v>
      </c>
      <c r="H45" s="44">
        <f t="shared" si="0"/>
        <v>4470000</v>
      </c>
    </row>
    <row r="46" spans="1:8" ht="18.75" customHeight="1">
      <c r="A46" s="41">
        <v>36</v>
      </c>
      <c r="B46" s="234" t="s">
        <v>473</v>
      </c>
      <c r="C46" s="234" t="s">
        <v>382</v>
      </c>
      <c r="D46" s="238">
        <v>37371</v>
      </c>
      <c r="E46" s="237" t="s">
        <v>323</v>
      </c>
      <c r="F46" s="42">
        <v>894000</v>
      </c>
      <c r="G46" s="43">
        <v>5</v>
      </c>
      <c r="H46" s="44">
        <f t="shared" si="0"/>
        <v>4470000</v>
      </c>
    </row>
    <row r="47" spans="1:8" ht="18.75" customHeight="1">
      <c r="A47" s="41">
        <v>37</v>
      </c>
      <c r="B47" s="234" t="s">
        <v>324</v>
      </c>
      <c r="C47" s="234" t="s">
        <v>325</v>
      </c>
      <c r="D47" s="238">
        <v>37454</v>
      </c>
      <c r="E47" s="237" t="s">
        <v>326</v>
      </c>
      <c r="F47" s="42">
        <v>894000</v>
      </c>
      <c r="G47" s="43">
        <v>5</v>
      </c>
      <c r="H47" s="44">
        <f t="shared" si="0"/>
        <v>4470000</v>
      </c>
    </row>
    <row r="48" spans="1:8" ht="18.75" customHeight="1">
      <c r="A48" s="41">
        <v>38</v>
      </c>
      <c r="B48" s="234" t="s">
        <v>327</v>
      </c>
      <c r="C48" s="234" t="s">
        <v>328</v>
      </c>
      <c r="D48" s="238">
        <v>37470</v>
      </c>
      <c r="E48" s="237" t="s">
        <v>326</v>
      </c>
      <c r="F48" s="42">
        <v>894000</v>
      </c>
      <c r="G48" s="43">
        <v>5</v>
      </c>
      <c r="H48" s="44">
        <f t="shared" si="0"/>
        <v>4470000</v>
      </c>
    </row>
    <row r="49" spans="1:8" ht="18.75" customHeight="1">
      <c r="A49" s="41">
        <v>39</v>
      </c>
      <c r="B49" s="234" t="s">
        <v>329</v>
      </c>
      <c r="C49" s="234" t="s">
        <v>330</v>
      </c>
      <c r="D49" s="238">
        <v>37440</v>
      </c>
      <c r="E49" s="237" t="s">
        <v>326</v>
      </c>
      <c r="F49" s="42">
        <v>894000</v>
      </c>
      <c r="G49" s="43">
        <v>5</v>
      </c>
      <c r="H49" s="44">
        <f t="shared" si="0"/>
        <v>4470000</v>
      </c>
    </row>
    <row r="50" spans="1:8" ht="18.75" customHeight="1">
      <c r="A50" s="41">
        <v>40</v>
      </c>
      <c r="B50" s="234" t="s">
        <v>445</v>
      </c>
      <c r="C50" s="234" t="s">
        <v>446</v>
      </c>
      <c r="D50" s="238">
        <v>36984</v>
      </c>
      <c r="E50" s="237" t="s">
        <v>326</v>
      </c>
      <c r="F50" s="42">
        <v>894000</v>
      </c>
      <c r="G50" s="43">
        <v>5</v>
      </c>
      <c r="H50" s="44">
        <f t="shared" si="0"/>
        <v>4470000</v>
      </c>
    </row>
    <row r="51" spans="1:8" ht="18.75" customHeight="1">
      <c r="A51" s="41">
        <v>41</v>
      </c>
      <c r="B51" s="234" t="s">
        <v>331</v>
      </c>
      <c r="C51" s="234" t="s">
        <v>332</v>
      </c>
      <c r="D51" s="238">
        <v>37580</v>
      </c>
      <c r="E51" s="237" t="s">
        <v>326</v>
      </c>
      <c r="F51" s="42">
        <v>894000</v>
      </c>
      <c r="G51" s="43">
        <v>5</v>
      </c>
      <c r="H51" s="44">
        <f t="shared" si="0"/>
        <v>4470000</v>
      </c>
    </row>
    <row r="52" spans="1:8" ht="18.75" customHeight="1">
      <c r="A52" s="41">
        <v>42</v>
      </c>
      <c r="B52" s="234" t="s">
        <v>333</v>
      </c>
      <c r="C52" s="234" t="s">
        <v>334</v>
      </c>
      <c r="D52" s="238">
        <v>36920</v>
      </c>
      <c r="E52" s="237" t="s">
        <v>335</v>
      </c>
      <c r="F52" s="42">
        <v>894000</v>
      </c>
      <c r="G52" s="43">
        <v>5</v>
      </c>
      <c r="H52" s="44">
        <f t="shared" si="0"/>
        <v>4470000</v>
      </c>
    </row>
    <row r="53" spans="1:8" ht="18.75" customHeight="1">
      <c r="A53" s="41">
        <v>43</v>
      </c>
      <c r="B53" s="234" t="s">
        <v>474</v>
      </c>
      <c r="C53" s="234" t="s">
        <v>475</v>
      </c>
      <c r="D53" s="238">
        <v>37555</v>
      </c>
      <c r="E53" s="237" t="s">
        <v>335</v>
      </c>
      <c r="F53" s="42">
        <v>894000</v>
      </c>
      <c r="G53" s="43">
        <v>5</v>
      </c>
      <c r="H53" s="44">
        <f t="shared" si="0"/>
        <v>4470000</v>
      </c>
    </row>
    <row r="54" spans="1:8" ht="18.75" customHeight="1">
      <c r="A54" s="41">
        <v>44</v>
      </c>
      <c r="B54" s="234" t="s">
        <v>336</v>
      </c>
      <c r="C54" s="234" t="s">
        <v>337</v>
      </c>
      <c r="D54" s="238">
        <v>37581</v>
      </c>
      <c r="E54" s="237" t="s">
        <v>335</v>
      </c>
      <c r="F54" s="42">
        <v>894000</v>
      </c>
      <c r="G54" s="43">
        <v>5</v>
      </c>
      <c r="H54" s="44">
        <f t="shared" si="0"/>
        <v>4470000</v>
      </c>
    </row>
    <row r="55" spans="1:8" ht="18.75" customHeight="1">
      <c r="A55" s="41">
        <v>45</v>
      </c>
      <c r="B55" s="234" t="s">
        <v>342</v>
      </c>
      <c r="C55" s="234" t="s">
        <v>322</v>
      </c>
      <c r="D55" s="238">
        <v>37460</v>
      </c>
      <c r="E55" s="237" t="s">
        <v>340</v>
      </c>
      <c r="F55" s="42">
        <v>894000</v>
      </c>
      <c r="G55" s="43">
        <v>5</v>
      </c>
      <c r="H55" s="44">
        <f t="shared" si="0"/>
        <v>4470000</v>
      </c>
    </row>
    <row r="56" spans="1:8" ht="18.75" customHeight="1">
      <c r="A56" s="41">
        <v>46</v>
      </c>
      <c r="B56" s="234" t="s">
        <v>528</v>
      </c>
      <c r="C56" s="234" t="s">
        <v>529</v>
      </c>
      <c r="D56" s="238">
        <v>37434</v>
      </c>
      <c r="E56" s="237" t="s">
        <v>340</v>
      </c>
      <c r="F56" s="42">
        <v>894000</v>
      </c>
      <c r="G56" s="43">
        <v>5</v>
      </c>
      <c r="H56" s="44">
        <f t="shared" si="0"/>
        <v>4470000</v>
      </c>
    </row>
    <row r="57" spans="1:8" ht="18.75" customHeight="1">
      <c r="A57" s="41">
        <v>47</v>
      </c>
      <c r="B57" s="234" t="s">
        <v>343</v>
      </c>
      <c r="C57" s="234" t="s">
        <v>344</v>
      </c>
      <c r="D57" s="238">
        <v>37489</v>
      </c>
      <c r="E57" s="237" t="s">
        <v>340</v>
      </c>
      <c r="F57" s="42">
        <v>894000</v>
      </c>
      <c r="G57" s="43">
        <v>5</v>
      </c>
      <c r="H57" s="44">
        <f t="shared" si="0"/>
        <v>4470000</v>
      </c>
    </row>
    <row r="58" spans="1:8" ht="18.75" customHeight="1">
      <c r="A58" s="41">
        <v>48</v>
      </c>
      <c r="B58" s="234" t="s">
        <v>432</v>
      </c>
      <c r="C58" s="234" t="s">
        <v>433</v>
      </c>
      <c r="D58" s="238">
        <v>37393</v>
      </c>
      <c r="E58" s="237" t="s">
        <v>349</v>
      </c>
      <c r="F58" s="42">
        <v>894000</v>
      </c>
      <c r="G58" s="43">
        <v>5</v>
      </c>
      <c r="H58" s="44">
        <f t="shared" si="0"/>
        <v>4470000</v>
      </c>
    </row>
    <row r="59" spans="1:8" ht="18.75" customHeight="1">
      <c r="A59" s="41">
        <v>49</v>
      </c>
      <c r="B59" s="234" t="s">
        <v>568</v>
      </c>
      <c r="C59" s="234" t="s">
        <v>569</v>
      </c>
      <c r="D59" s="238">
        <v>37264</v>
      </c>
      <c r="E59" s="237" t="s">
        <v>349</v>
      </c>
      <c r="F59" s="42">
        <v>894000</v>
      </c>
      <c r="G59" s="43">
        <v>5</v>
      </c>
      <c r="H59" s="44">
        <f t="shared" si="0"/>
        <v>4470000</v>
      </c>
    </row>
    <row r="60" spans="1:8" ht="18.75" customHeight="1">
      <c r="A60" s="41">
        <v>50</v>
      </c>
      <c r="B60" s="234" t="s">
        <v>350</v>
      </c>
      <c r="C60" s="234" t="s">
        <v>351</v>
      </c>
      <c r="D60" s="238">
        <v>37551</v>
      </c>
      <c r="E60" s="237" t="s">
        <v>349</v>
      </c>
      <c r="F60" s="42">
        <v>894000</v>
      </c>
      <c r="G60" s="43">
        <v>5</v>
      </c>
      <c r="H60" s="44">
        <f t="shared" si="0"/>
        <v>4470000</v>
      </c>
    </row>
    <row r="61" spans="1:8" ht="18.75" customHeight="1">
      <c r="A61" s="41">
        <v>51</v>
      </c>
      <c r="B61" s="234" t="s">
        <v>478</v>
      </c>
      <c r="C61" s="234" t="s">
        <v>479</v>
      </c>
      <c r="D61" s="238">
        <v>37528</v>
      </c>
      <c r="E61" s="237" t="s">
        <v>451</v>
      </c>
      <c r="F61" s="42">
        <v>894000</v>
      </c>
      <c r="G61" s="43">
        <v>5</v>
      </c>
      <c r="H61" s="44">
        <f t="shared" si="0"/>
        <v>4470000</v>
      </c>
    </row>
    <row r="62" spans="1:8" ht="18.75" customHeight="1">
      <c r="A62" s="41">
        <v>52</v>
      </c>
      <c r="B62" s="234" t="s">
        <v>449</v>
      </c>
      <c r="C62" s="234" t="s">
        <v>450</v>
      </c>
      <c r="D62" s="238">
        <v>37390</v>
      </c>
      <c r="E62" s="237" t="s">
        <v>451</v>
      </c>
      <c r="F62" s="42">
        <v>894000</v>
      </c>
      <c r="G62" s="43">
        <v>5</v>
      </c>
      <c r="H62" s="44">
        <f t="shared" si="0"/>
        <v>4470000</v>
      </c>
    </row>
    <row r="63" spans="1:8" ht="18.75" customHeight="1">
      <c r="A63" s="41">
        <v>53</v>
      </c>
      <c r="B63" s="234" t="s">
        <v>453</v>
      </c>
      <c r="C63" s="234" t="s">
        <v>454</v>
      </c>
      <c r="D63" s="238">
        <v>37538</v>
      </c>
      <c r="E63" s="237" t="s">
        <v>352</v>
      </c>
      <c r="F63" s="42">
        <v>894000</v>
      </c>
      <c r="G63" s="43">
        <v>5</v>
      </c>
      <c r="H63" s="44">
        <f t="shared" si="0"/>
        <v>4470000</v>
      </c>
    </row>
    <row r="64" spans="1:8" ht="18.75" customHeight="1">
      <c r="A64" s="41">
        <v>54</v>
      </c>
      <c r="B64" s="234" t="s">
        <v>882</v>
      </c>
      <c r="C64" s="234" t="s">
        <v>883</v>
      </c>
      <c r="D64" s="238">
        <v>37392</v>
      </c>
      <c r="E64" s="237" t="s">
        <v>484</v>
      </c>
      <c r="F64" s="42">
        <v>894000</v>
      </c>
      <c r="G64" s="43">
        <v>5</v>
      </c>
      <c r="H64" s="44">
        <f t="shared" si="0"/>
        <v>4470000</v>
      </c>
    </row>
    <row r="65" spans="1:8" ht="18.75" customHeight="1">
      <c r="A65" s="41">
        <v>55</v>
      </c>
      <c r="B65" s="234" t="s">
        <v>355</v>
      </c>
      <c r="C65" s="234" t="s">
        <v>356</v>
      </c>
      <c r="D65" s="238">
        <v>37422</v>
      </c>
      <c r="E65" s="237" t="s">
        <v>485</v>
      </c>
      <c r="F65" s="42">
        <v>894000</v>
      </c>
      <c r="G65" s="43">
        <v>5</v>
      </c>
      <c r="H65" s="44">
        <f t="shared" si="0"/>
        <v>4470000</v>
      </c>
    </row>
    <row r="66" spans="1:8" ht="18.75" customHeight="1">
      <c r="A66" s="41">
        <v>56</v>
      </c>
      <c r="B66" s="234" t="s">
        <v>357</v>
      </c>
      <c r="C66" s="234" t="s">
        <v>358</v>
      </c>
      <c r="D66" s="238">
        <v>37568</v>
      </c>
      <c r="E66" s="237" t="s">
        <v>487</v>
      </c>
      <c r="F66" s="42">
        <v>894000</v>
      </c>
      <c r="G66" s="43">
        <v>5</v>
      </c>
      <c r="H66" s="44">
        <f t="shared" si="0"/>
        <v>4470000</v>
      </c>
    </row>
    <row r="67" spans="1:8" ht="18.75" customHeight="1">
      <c r="A67" s="41">
        <v>57</v>
      </c>
      <c r="B67" s="234" t="s">
        <v>361</v>
      </c>
      <c r="C67" s="234" t="s">
        <v>362</v>
      </c>
      <c r="D67" s="238">
        <v>37476</v>
      </c>
      <c r="E67" s="237" t="s">
        <v>487</v>
      </c>
      <c r="F67" s="42">
        <v>894000</v>
      </c>
      <c r="G67" s="43">
        <v>5</v>
      </c>
      <c r="H67" s="44">
        <f t="shared" si="0"/>
        <v>4470000</v>
      </c>
    </row>
    <row r="68" spans="1:8" ht="18.75" customHeight="1">
      <c r="A68" s="41">
        <v>58</v>
      </c>
      <c r="B68" s="234" t="s">
        <v>364</v>
      </c>
      <c r="C68" s="234" t="s">
        <v>365</v>
      </c>
      <c r="D68" s="238">
        <v>37545</v>
      </c>
      <c r="E68" s="237" t="s">
        <v>363</v>
      </c>
      <c r="F68" s="42">
        <v>894000</v>
      </c>
      <c r="G68" s="43">
        <v>5</v>
      </c>
      <c r="H68" s="44">
        <f t="shared" si="0"/>
        <v>4470000</v>
      </c>
    </row>
    <row r="69" spans="1:8" ht="18.75" customHeight="1">
      <c r="A69" s="41">
        <v>59</v>
      </c>
      <c r="B69" s="234" t="s">
        <v>366</v>
      </c>
      <c r="C69" s="234" t="s">
        <v>367</v>
      </c>
      <c r="D69" s="238">
        <v>37435</v>
      </c>
      <c r="E69" s="237" t="s">
        <v>368</v>
      </c>
      <c r="F69" s="42">
        <v>894000</v>
      </c>
      <c r="G69" s="43">
        <v>5</v>
      </c>
      <c r="H69" s="44">
        <f t="shared" si="0"/>
        <v>4470000</v>
      </c>
    </row>
    <row r="70" spans="1:8" ht="18.75" customHeight="1">
      <c r="A70" s="41">
        <v>60</v>
      </c>
      <c r="B70" s="234" t="s">
        <v>369</v>
      </c>
      <c r="C70" s="234" t="s">
        <v>370</v>
      </c>
      <c r="D70" s="238">
        <v>37497</v>
      </c>
      <c r="E70" s="237" t="s">
        <v>368</v>
      </c>
      <c r="F70" s="42">
        <v>894000</v>
      </c>
      <c r="G70" s="43">
        <v>5</v>
      </c>
      <c r="H70" s="44">
        <f t="shared" si="0"/>
        <v>4470000</v>
      </c>
    </row>
    <row r="71" spans="1:8" ht="18.75" customHeight="1">
      <c r="A71" s="41">
        <v>61</v>
      </c>
      <c r="B71" s="234" t="s">
        <v>371</v>
      </c>
      <c r="C71" s="234" t="s">
        <v>372</v>
      </c>
      <c r="D71" s="238">
        <v>37372</v>
      </c>
      <c r="E71" s="237" t="s">
        <v>368</v>
      </c>
      <c r="F71" s="42">
        <v>894000</v>
      </c>
      <c r="G71" s="43">
        <v>5</v>
      </c>
      <c r="H71" s="44">
        <f t="shared" si="0"/>
        <v>4470000</v>
      </c>
    </row>
    <row r="72" spans="1:8" ht="18.75" customHeight="1">
      <c r="A72" s="41">
        <v>62</v>
      </c>
      <c r="B72" s="234" t="s">
        <v>379</v>
      </c>
      <c r="C72" s="234" t="s">
        <v>380</v>
      </c>
      <c r="D72" s="238">
        <v>37615</v>
      </c>
      <c r="E72" s="237" t="s">
        <v>489</v>
      </c>
      <c r="F72" s="42">
        <v>894000</v>
      </c>
      <c r="G72" s="43">
        <v>5</v>
      </c>
      <c r="H72" s="44">
        <f t="shared" si="0"/>
        <v>4470000</v>
      </c>
    </row>
    <row r="73" spans="1:8" ht="18.75" customHeight="1">
      <c r="A73" s="41">
        <v>63</v>
      </c>
      <c r="B73" s="234" t="s">
        <v>886</v>
      </c>
      <c r="C73" s="234" t="s">
        <v>887</v>
      </c>
      <c r="D73" s="238">
        <v>37585</v>
      </c>
      <c r="E73" s="237" t="s">
        <v>489</v>
      </c>
      <c r="F73" s="42">
        <v>894000</v>
      </c>
      <c r="G73" s="43">
        <v>5</v>
      </c>
      <c r="H73" s="44">
        <f t="shared" si="0"/>
        <v>4470000</v>
      </c>
    </row>
    <row r="74" spans="1:8" ht="18.75" customHeight="1">
      <c r="A74" s="41">
        <v>64</v>
      </c>
      <c r="B74" s="234" t="s">
        <v>381</v>
      </c>
      <c r="C74" s="234" t="s">
        <v>382</v>
      </c>
      <c r="D74" s="238">
        <v>37269</v>
      </c>
      <c r="E74" s="237" t="s">
        <v>489</v>
      </c>
      <c r="F74" s="42">
        <v>894000</v>
      </c>
      <c r="G74" s="43">
        <v>5</v>
      </c>
      <c r="H74" s="44">
        <f t="shared" si="0"/>
        <v>4470000</v>
      </c>
    </row>
    <row r="75" spans="1:8" ht="18.75" customHeight="1">
      <c r="A75" s="41">
        <v>65</v>
      </c>
      <c r="B75" s="234" t="s">
        <v>385</v>
      </c>
      <c r="C75" s="234" t="s">
        <v>386</v>
      </c>
      <c r="D75" s="238">
        <v>37454</v>
      </c>
      <c r="E75" s="237" t="s">
        <v>489</v>
      </c>
      <c r="F75" s="42">
        <v>894000</v>
      </c>
      <c r="G75" s="43">
        <v>5</v>
      </c>
      <c r="H75" s="44">
        <f t="shared" si="0"/>
        <v>4470000</v>
      </c>
    </row>
    <row r="76" spans="1:8" ht="18.75" customHeight="1">
      <c r="A76" s="41">
        <v>66</v>
      </c>
      <c r="B76" s="234" t="s">
        <v>754</v>
      </c>
      <c r="C76" s="234" t="s">
        <v>755</v>
      </c>
      <c r="D76" s="238">
        <v>37284</v>
      </c>
      <c r="E76" s="237" t="s">
        <v>490</v>
      </c>
      <c r="F76" s="42">
        <v>894000</v>
      </c>
      <c r="G76" s="43">
        <v>5</v>
      </c>
      <c r="H76" s="44">
        <f aca="true" t="shared" si="1" ref="H76:H89">F76*G76</f>
        <v>4470000</v>
      </c>
    </row>
    <row r="77" spans="1:8" ht="18.75" customHeight="1">
      <c r="A77" s="41">
        <v>67</v>
      </c>
      <c r="B77" s="234" t="s">
        <v>756</v>
      </c>
      <c r="C77" s="234" t="s">
        <v>757</v>
      </c>
      <c r="D77" s="238">
        <v>37427</v>
      </c>
      <c r="E77" s="237" t="s">
        <v>490</v>
      </c>
      <c r="F77" s="42">
        <v>894000</v>
      </c>
      <c r="G77" s="43">
        <v>5</v>
      </c>
      <c r="H77" s="44">
        <f t="shared" si="1"/>
        <v>4470000</v>
      </c>
    </row>
    <row r="78" spans="1:8" ht="18.75" customHeight="1">
      <c r="A78" s="41">
        <v>68</v>
      </c>
      <c r="B78" s="234" t="s">
        <v>461</v>
      </c>
      <c r="C78" s="234" t="s">
        <v>462</v>
      </c>
      <c r="D78" s="238">
        <v>37228</v>
      </c>
      <c r="E78" s="237" t="s">
        <v>491</v>
      </c>
      <c r="F78" s="42">
        <v>894000</v>
      </c>
      <c r="G78" s="43">
        <v>5</v>
      </c>
      <c r="H78" s="44">
        <f t="shared" si="1"/>
        <v>4470000</v>
      </c>
    </row>
    <row r="79" spans="1:8" ht="18.75" customHeight="1">
      <c r="A79" s="41">
        <v>69</v>
      </c>
      <c r="B79" s="234" t="s">
        <v>391</v>
      </c>
      <c r="C79" s="234" t="s">
        <v>392</v>
      </c>
      <c r="D79" s="238">
        <v>37430</v>
      </c>
      <c r="E79" s="237" t="s">
        <v>491</v>
      </c>
      <c r="F79" s="42">
        <v>894000</v>
      </c>
      <c r="G79" s="43">
        <v>5</v>
      </c>
      <c r="H79" s="44">
        <f t="shared" si="1"/>
        <v>4470000</v>
      </c>
    </row>
    <row r="80" spans="1:8" ht="18.75" customHeight="1">
      <c r="A80" s="41">
        <v>70</v>
      </c>
      <c r="B80" s="234" t="s">
        <v>572</v>
      </c>
      <c r="C80" s="234" t="s">
        <v>573</v>
      </c>
      <c r="D80" s="238">
        <v>37443</v>
      </c>
      <c r="E80" s="237" t="s">
        <v>491</v>
      </c>
      <c r="F80" s="42">
        <v>894000</v>
      </c>
      <c r="G80" s="43">
        <v>5</v>
      </c>
      <c r="H80" s="44">
        <f t="shared" si="1"/>
        <v>4470000</v>
      </c>
    </row>
    <row r="81" spans="1:8" ht="18.75" customHeight="1">
      <c r="A81" s="41">
        <v>71</v>
      </c>
      <c r="B81" s="234" t="s">
        <v>396</v>
      </c>
      <c r="C81" s="234" t="s">
        <v>397</v>
      </c>
      <c r="D81" s="238">
        <v>37541</v>
      </c>
      <c r="E81" s="237" t="s">
        <v>493</v>
      </c>
      <c r="F81" s="42">
        <v>894000</v>
      </c>
      <c r="G81" s="43">
        <v>5</v>
      </c>
      <c r="H81" s="44">
        <f t="shared" si="1"/>
        <v>4470000</v>
      </c>
    </row>
    <row r="82" spans="1:8" ht="18.75" customHeight="1">
      <c r="A82" s="41">
        <v>72</v>
      </c>
      <c r="B82" s="234" t="s">
        <v>888</v>
      </c>
      <c r="C82" s="234" t="s">
        <v>889</v>
      </c>
      <c r="D82" s="238">
        <v>37339</v>
      </c>
      <c r="E82" s="237" t="s">
        <v>493</v>
      </c>
      <c r="F82" s="42">
        <v>894000</v>
      </c>
      <c r="G82" s="43">
        <v>5</v>
      </c>
      <c r="H82" s="44">
        <f t="shared" si="1"/>
        <v>4470000</v>
      </c>
    </row>
    <row r="83" spans="1:8" ht="18.75" customHeight="1">
      <c r="A83" s="41">
        <v>73</v>
      </c>
      <c r="B83" s="234" t="s">
        <v>416</v>
      </c>
      <c r="C83" s="234" t="s">
        <v>417</v>
      </c>
      <c r="D83" s="238">
        <v>37494</v>
      </c>
      <c r="E83" s="237" t="s">
        <v>494</v>
      </c>
      <c r="F83" s="42">
        <v>894000</v>
      </c>
      <c r="G83" s="43">
        <v>5</v>
      </c>
      <c r="H83" s="44">
        <f t="shared" si="1"/>
        <v>4470000</v>
      </c>
    </row>
    <row r="84" spans="1:8" ht="18.75" customHeight="1">
      <c r="A84" s="41">
        <v>74</v>
      </c>
      <c r="B84" s="234" t="s">
        <v>418</v>
      </c>
      <c r="C84" s="234" t="s">
        <v>419</v>
      </c>
      <c r="D84" s="238">
        <v>37404</v>
      </c>
      <c r="E84" s="237" t="s">
        <v>494</v>
      </c>
      <c r="F84" s="42">
        <v>894000</v>
      </c>
      <c r="G84" s="43">
        <v>5</v>
      </c>
      <c r="H84" s="44">
        <f t="shared" si="1"/>
        <v>4470000</v>
      </c>
    </row>
    <row r="85" spans="1:8" ht="18.75" customHeight="1">
      <c r="A85" s="41">
        <v>75</v>
      </c>
      <c r="B85" s="234" t="s">
        <v>420</v>
      </c>
      <c r="C85" s="234" t="s">
        <v>421</v>
      </c>
      <c r="D85" s="238">
        <v>37396</v>
      </c>
      <c r="E85" s="237" t="s">
        <v>495</v>
      </c>
      <c r="F85" s="42">
        <v>894000</v>
      </c>
      <c r="G85" s="43">
        <v>5</v>
      </c>
      <c r="H85" s="44">
        <f t="shared" si="1"/>
        <v>4470000</v>
      </c>
    </row>
    <row r="86" spans="1:8" ht="18.75" customHeight="1">
      <c r="A86" s="41">
        <v>76</v>
      </c>
      <c r="B86" s="234" t="s">
        <v>428</v>
      </c>
      <c r="C86" s="234" t="s">
        <v>429</v>
      </c>
      <c r="D86" s="238">
        <v>37481</v>
      </c>
      <c r="E86" s="237" t="s">
        <v>496</v>
      </c>
      <c r="F86" s="42">
        <v>894000</v>
      </c>
      <c r="G86" s="43">
        <v>5</v>
      </c>
      <c r="H86" s="44">
        <f t="shared" si="1"/>
        <v>4470000</v>
      </c>
    </row>
    <row r="87" spans="1:8" ht="18.75" customHeight="1">
      <c r="A87" s="41">
        <v>77</v>
      </c>
      <c r="B87" s="234" t="s">
        <v>892</v>
      </c>
      <c r="C87" s="234" t="s">
        <v>893</v>
      </c>
      <c r="D87" s="238">
        <v>37231</v>
      </c>
      <c r="E87" s="237" t="s">
        <v>763</v>
      </c>
      <c r="F87" s="42">
        <v>894000</v>
      </c>
      <c r="G87" s="43">
        <v>5</v>
      </c>
      <c r="H87" s="44">
        <f t="shared" si="1"/>
        <v>4470000</v>
      </c>
    </row>
    <row r="88" spans="1:8" ht="18.75" customHeight="1">
      <c r="A88" s="41">
        <v>78</v>
      </c>
      <c r="B88" s="234" t="s">
        <v>801</v>
      </c>
      <c r="C88" s="234" t="s">
        <v>802</v>
      </c>
      <c r="D88" s="238">
        <v>36995</v>
      </c>
      <c r="E88" s="237" t="s">
        <v>763</v>
      </c>
      <c r="F88" s="42">
        <v>894000</v>
      </c>
      <c r="G88" s="43">
        <v>5</v>
      </c>
      <c r="H88" s="44">
        <f t="shared" si="1"/>
        <v>4470000</v>
      </c>
    </row>
    <row r="89" spans="1:8" ht="18.75" customHeight="1">
      <c r="A89" s="41">
        <v>79</v>
      </c>
      <c r="B89" s="234" t="s">
        <v>155</v>
      </c>
      <c r="C89" s="234" t="s">
        <v>156</v>
      </c>
      <c r="D89" s="238">
        <v>36895</v>
      </c>
      <c r="E89" s="237" t="s">
        <v>764</v>
      </c>
      <c r="F89" s="42">
        <v>894000</v>
      </c>
      <c r="G89" s="43">
        <v>5</v>
      </c>
      <c r="H89" s="44">
        <f t="shared" si="1"/>
        <v>4470000</v>
      </c>
    </row>
    <row r="90" spans="1:8" ht="18.75" customHeight="1">
      <c r="A90" s="41">
        <v>80</v>
      </c>
      <c r="B90" s="234" t="s">
        <v>465</v>
      </c>
      <c r="C90" s="234" t="s">
        <v>466</v>
      </c>
      <c r="D90" s="238">
        <v>36979</v>
      </c>
      <c r="E90" s="237" t="s">
        <v>764</v>
      </c>
      <c r="F90" s="42">
        <v>894000</v>
      </c>
      <c r="G90" s="43">
        <v>5</v>
      </c>
      <c r="H90" s="44">
        <f aca="true" t="shared" si="2" ref="H90:H118">F90*G90</f>
        <v>4470000</v>
      </c>
    </row>
    <row r="91" spans="1:8" ht="18.75" customHeight="1">
      <c r="A91" s="41">
        <v>81</v>
      </c>
      <c r="B91" s="234" t="s">
        <v>163</v>
      </c>
      <c r="C91" s="234" t="s">
        <v>164</v>
      </c>
      <c r="D91" s="238">
        <v>36950</v>
      </c>
      <c r="E91" s="237" t="s">
        <v>765</v>
      </c>
      <c r="F91" s="42">
        <v>894000</v>
      </c>
      <c r="G91" s="43">
        <v>5</v>
      </c>
      <c r="H91" s="44">
        <f t="shared" si="2"/>
        <v>4470000</v>
      </c>
    </row>
    <row r="92" spans="1:8" ht="18.75" customHeight="1">
      <c r="A92" s="41">
        <v>82</v>
      </c>
      <c r="B92" s="234" t="s">
        <v>899</v>
      </c>
      <c r="C92" s="234" t="s">
        <v>900</v>
      </c>
      <c r="D92" s="238">
        <v>36940</v>
      </c>
      <c r="E92" s="237" t="s">
        <v>765</v>
      </c>
      <c r="F92" s="42">
        <v>894000</v>
      </c>
      <c r="G92" s="43">
        <v>5</v>
      </c>
      <c r="H92" s="44">
        <f t="shared" si="2"/>
        <v>4470000</v>
      </c>
    </row>
    <row r="93" spans="1:8" ht="18.75" customHeight="1">
      <c r="A93" s="41">
        <v>83</v>
      </c>
      <c r="B93" s="234" t="s">
        <v>901</v>
      </c>
      <c r="C93" s="234" t="s">
        <v>857</v>
      </c>
      <c r="D93" s="238">
        <v>37039</v>
      </c>
      <c r="E93" s="237" t="s">
        <v>765</v>
      </c>
      <c r="F93" s="42">
        <v>894000</v>
      </c>
      <c r="G93" s="43">
        <v>5</v>
      </c>
      <c r="H93" s="44">
        <f t="shared" si="2"/>
        <v>4470000</v>
      </c>
    </row>
    <row r="94" spans="1:8" ht="18.75" customHeight="1">
      <c r="A94" s="41">
        <v>84</v>
      </c>
      <c r="B94" s="234" t="s">
        <v>171</v>
      </c>
      <c r="C94" s="234" t="s">
        <v>172</v>
      </c>
      <c r="D94" s="238">
        <v>37029</v>
      </c>
      <c r="E94" s="237" t="s">
        <v>766</v>
      </c>
      <c r="F94" s="42">
        <v>894000</v>
      </c>
      <c r="G94" s="43">
        <v>5</v>
      </c>
      <c r="H94" s="44">
        <f t="shared" si="2"/>
        <v>4470000</v>
      </c>
    </row>
    <row r="95" spans="1:8" ht="18.75" customHeight="1">
      <c r="A95" s="41">
        <v>85</v>
      </c>
      <c r="B95" s="234" t="s">
        <v>175</v>
      </c>
      <c r="C95" s="234" t="s">
        <v>176</v>
      </c>
      <c r="D95" s="238">
        <v>36817</v>
      </c>
      <c r="E95" s="237" t="s">
        <v>769</v>
      </c>
      <c r="F95" s="42">
        <v>894000</v>
      </c>
      <c r="G95" s="43">
        <v>5</v>
      </c>
      <c r="H95" s="44">
        <f t="shared" si="2"/>
        <v>4470000</v>
      </c>
    </row>
    <row r="96" spans="1:8" ht="18.75" customHeight="1">
      <c r="A96" s="41">
        <v>86</v>
      </c>
      <c r="B96" s="234" t="s">
        <v>902</v>
      </c>
      <c r="C96" s="234" t="s">
        <v>903</v>
      </c>
      <c r="D96" s="238">
        <v>37106</v>
      </c>
      <c r="E96" s="237" t="s">
        <v>769</v>
      </c>
      <c r="F96" s="42">
        <v>894000</v>
      </c>
      <c r="G96" s="43">
        <v>5</v>
      </c>
      <c r="H96" s="44">
        <f t="shared" si="2"/>
        <v>4470000</v>
      </c>
    </row>
    <row r="97" spans="1:8" ht="18.75" customHeight="1">
      <c r="A97" s="41">
        <v>87</v>
      </c>
      <c r="B97" s="234" t="s">
        <v>179</v>
      </c>
      <c r="C97" s="234" t="s">
        <v>180</v>
      </c>
      <c r="D97" s="238">
        <v>37197</v>
      </c>
      <c r="E97" s="237" t="s">
        <v>769</v>
      </c>
      <c r="F97" s="42">
        <v>894000</v>
      </c>
      <c r="G97" s="43">
        <v>5</v>
      </c>
      <c r="H97" s="44">
        <f t="shared" si="2"/>
        <v>4470000</v>
      </c>
    </row>
    <row r="98" spans="1:8" ht="18.75" customHeight="1">
      <c r="A98" s="41">
        <v>88</v>
      </c>
      <c r="B98" s="234" t="s">
        <v>181</v>
      </c>
      <c r="C98" s="234" t="s">
        <v>182</v>
      </c>
      <c r="D98" s="238">
        <v>36945</v>
      </c>
      <c r="E98" s="237" t="s">
        <v>769</v>
      </c>
      <c r="F98" s="42">
        <v>894000</v>
      </c>
      <c r="G98" s="43">
        <v>5</v>
      </c>
      <c r="H98" s="44">
        <f t="shared" si="2"/>
        <v>4470000</v>
      </c>
    </row>
    <row r="99" spans="1:8" ht="18.75" customHeight="1">
      <c r="A99" s="41">
        <v>89</v>
      </c>
      <c r="B99" s="234" t="s">
        <v>187</v>
      </c>
      <c r="C99" s="234" t="s">
        <v>188</v>
      </c>
      <c r="D99" s="238">
        <v>36989</v>
      </c>
      <c r="E99" s="237" t="s">
        <v>769</v>
      </c>
      <c r="F99" s="42">
        <v>894000</v>
      </c>
      <c r="G99" s="43">
        <v>5</v>
      </c>
      <c r="H99" s="44">
        <f t="shared" si="2"/>
        <v>4470000</v>
      </c>
    </row>
    <row r="100" spans="1:8" ht="18.75" customHeight="1">
      <c r="A100" s="41">
        <v>90</v>
      </c>
      <c r="B100" s="234" t="s">
        <v>189</v>
      </c>
      <c r="C100" s="234" t="s">
        <v>190</v>
      </c>
      <c r="D100" s="238">
        <v>36902</v>
      </c>
      <c r="E100" s="237" t="s">
        <v>769</v>
      </c>
      <c r="F100" s="42">
        <v>894000</v>
      </c>
      <c r="G100" s="43">
        <v>5</v>
      </c>
      <c r="H100" s="44">
        <f t="shared" si="2"/>
        <v>4470000</v>
      </c>
    </row>
    <row r="101" spans="1:8" ht="18.75" customHeight="1">
      <c r="A101" s="41">
        <v>91</v>
      </c>
      <c r="B101" s="234" t="s">
        <v>191</v>
      </c>
      <c r="C101" s="234" t="s">
        <v>192</v>
      </c>
      <c r="D101" s="238">
        <v>36903</v>
      </c>
      <c r="E101" s="237" t="s">
        <v>769</v>
      </c>
      <c r="F101" s="42">
        <v>894000</v>
      </c>
      <c r="G101" s="43">
        <v>5</v>
      </c>
      <c r="H101" s="44">
        <f t="shared" si="2"/>
        <v>4470000</v>
      </c>
    </row>
    <row r="102" spans="1:8" ht="18.75" customHeight="1">
      <c r="A102" s="41">
        <v>92</v>
      </c>
      <c r="B102" s="234" t="s">
        <v>197</v>
      </c>
      <c r="C102" s="234" t="s">
        <v>198</v>
      </c>
      <c r="D102" s="238">
        <v>37255</v>
      </c>
      <c r="E102" s="237" t="s">
        <v>769</v>
      </c>
      <c r="F102" s="42">
        <v>894000</v>
      </c>
      <c r="G102" s="43">
        <v>5</v>
      </c>
      <c r="H102" s="44">
        <f t="shared" si="2"/>
        <v>4470000</v>
      </c>
    </row>
    <row r="103" spans="1:8" ht="18.75" customHeight="1">
      <c r="A103" s="41">
        <v>93</v>
      </c>
      <c r="B103" s="234" t="s">
        <v>212</v>
      </c>
      <c r="C103" s="234" t="s">
        <v>213</v>
      </c>
      <c r="D103" s="238">
        <v>36899</v>
      </c>
      <c r="E103" s="237" t="s">
        <v>770</v>
      </c>
      <c r="F103" s="42">
        <v>894000</v>
      </c>
      <c r="G103" s="43">
        <v>5</v>
      </c>
      <c r="H103" s="44">
        <f t="shared" si="2"/>
        <v>4470000</v>
      </c>
    </row>
    <row r="104" spans="1:8" ht="18.75" customHeight="1">
      <c r="A104" s="41">
        <v>94</v>
      </c>
      <c r="B104" s="234" t="s">
        <v>904</v>
      </c>
      <c r="C104" s="234" t="s">
        <v>905</v>
      </c>
      <c r="D104" s="238">
        <v>37165</v>
      </c>
      <c r="E104" s="237" t="s">
        <v>770</v>
      </c>
      <c r="F104" s="42">
        <v>894000</v>
      </c>
      <c r="G104" s="43">
        <v>5</v>
      </c>
      <c r="H104" s="44">
        <f t="shared" si="2"/>
        <v>4470000</v>
      </c>
    </row>
    <row r="105" spans="1:8" ht="18.75" customHeight="1">
      <c r="A105" s="41">
        <v>95</v>
      </c>
      <c r="B105" s="234" t="s">
        <v>228</v>
      </c>
      <c r="C105" s="234" t="s">
        <v>229</v>
      </c>
      <c r="D105" s="238">
        <v>37221</v>
      </c>
      <c r="E105" s="237" t="s">
        <v>771</v>
      </c>
      <c r="F105" s="42">
        <v>894000</v>
      </c>
      <c r="G105" s="43">
        <v>5</v>
      </c>
      <c r="H105" s="44">
        <f t="shared" si="2"/>
        <v>4470000</v>
      </c>
    </row>
    <row r="106" spans="1:8" ht="18.75" customHeight="1">
      <c r="A106" s="41">
        <v>96</v>
      </c>
      <c r="B106" s="234" t="s">
        <v>906</v>
      </c>
      <c r="C106" s="234" t="s">
        <v>907</v>
      </c>
      <c r="D106" s="238">
        <v>36230</v>
      </c>
      <c r="E106" s="237" t="s">
        <v>771</v>
      </c>
      <c r="F106" s="42">
        <v>894000</v>
      </c>
      <c r="G106" s="43">
        <v>5</v>
      </c>
      <c r="H106" s="44">
        <f t="shared" si="2"/>
        <v>4470000</v>
      </c>
    </row>
    <row r="107" spans="1:8" ht="18.75" customHeight="1">
      <c r="A107" s="41">
        <v>97</v>
      </c>
      <c r="B107" s="234" t="s">
        <v>232</v>
      </c>
      <c r="C107" s="234" t="s">
        <v>233</v>
      </c>
      <c r="D107" s="238">
        <v>36931</v>
      </c>
      <c r="E107" s="237" t="s">
        <v>771</v>
      </c>
      <c r="F107" s="42">
        <v>894000</v>
      </c>
      <c r="G107" s="43">
        <v>5</v>
      </c>
      <c r="H107" s="44">
        <f t="shared" si="2"/>
        <v>4470000</v>
      </c>
    </row>
    <row r="108" spans="1:8" ht="18.75" customHeight="1">
      <c r="A108" s="41">
        <v>98</v>
      </c>
      <c r="B108" s="234" t="s">
        <v>908</v>
      </c>
      <c r="C108" s="234" t="s">
        <v>286</v>
      </c>
      <c r="D108" s="238">
        <v>37090</v>
      </c>
      <c r="E108" s="237" t="s">
        <v>772</v>
      </c>
      <c r="F108" s="42">
        <v>894000</v>
      </c>
      <c r="G108" s="43">
        <v>5</v>
      </c>
      <c r="H108" s="44">
        <f t="shared" si="2"/>
        <v>4470000</v>
      </c>
    </row>
    <row r="109" spans="1:8" ht="18.75" customHeight="1">
      <c r="A109" s="41">
        <v>99</v>
      </c>
      <c r="B109" s="234" t="s">
        <v>248</v>
      </c>
      <c r="C109" s="234" t="s">
        <v>249</v>
      </c>
      <c r="D109" s="238">
        <v>36780</v>
      </c>
      <c r="E109" s="237" t="s">
        <v>774</v>
      </c>
      <c r="F109" s="42">
        <v>894000</v>
      </c>
      <c r="G109" s="43">
        <v>5</v>
      </c>
      <c r="H109" s="44">
        <f t="shared" si="2"/>
        <v>4470000</v>
      </c>
    </row>
    <row r="110" spans="1:8" ht="18.75" customHeight="1">
      <c r="A110" s="41">
        <v>100</v>
      </c>
      <c r="B110" s="234" t="s">
        <v>283</v>
      </c>
      <c r="C110" s="234" t="s">
        <v>284</v>
      </c>
      <c r="D110" s="238">
        <v>36993</v>
      </c>
      <c r="E110" s="237" t="s">
        <v>775</v>
      </c>
      <c r="F110" s="42">
        <v>894000</v>
      </c>
      <c r="G110" s="43">
        <v>5</v>
      </c>
      <c r="H110" s="44">
        <f t="shared" si="2"/>
        <v>4470000</v>
      </c>
    </row>
    <row r="111" spans="1:8" ht="18.75" customHeight="1">
      <c r="A111" s="41">
        <v>101</v>
      </c>
      <c r="B111" s="234" t="s">
        <v>257</v>
      </c>
      <c r="C111" s="234" t="s">
        <v>258</v>
      </c>
      <c r="D111" s="238">
        <v>36912</v>
      </c>
      <c r="E111" s="237" t="s">
        <v>775</v>
      </c>
      <c r="F111" s="42">
        <v>894000</v>
      </c>
      <c r="G111" s="43">
        <v>5</v>
      </c>
      <c r="H111" s="44">
        <f t="shared" si="2"/>
        <v>4470000</v>
      </c>
    </row>
    <row r="112" spans="1:8" ht="18.75" customHeight="1">
      <c r="A112" s="41">
        <v>102</v>
      </c>
      <c r="B112" s="234" t="s">
        <v>909</v>
      </c>
      <c r="C112" s="234" t="s">
        <v>910</v>
      </c>
      <c r="D112" s="238">
        <v>37119</v>
      </c>
      <c r="E112" s="237" t="s">
        <v>775</v>
      </c>
      <c r="F112" s="42">
        <v>894000</v>
      </c>
      <c r="G112" s="43">
        <v>5</v>
      </c>
      <c r="H112" s="44">
        <f t="shared" si="2"/>
        <v>4470000</v>
      </c>
    </row>
    <row r="113" spans="1:8" ht="18.75" customHeight="1">
      <c r="A113" s="41">
        <v>103</v>
      </c>
      <c r="B113" s="234" t="s">
        <v>216</v>
      </c>
      <c r="C113" s="234" t="s">
        <v>217</v>
      </c>
      <c r="D113" s="238">
        <v>36928</v>
      </c>
      <c r="E113" s="237" t="s">
        <v>776</v>
      </c>
      <c r="F113" s="42">
        <v>894000</v>
      </c>
      <c r="G113" s="43">
        <v>5</v>
      </c>
      <c r="H113" s="44">
        <f t="shared" si="2"/>
        <v>4470000</v>
      </c>
    </row>
    <row r="114" spans="1:8" ht="18.75" customHeight="1">
      <c r="A114" s="41">
        <v>104</v>
      </c>
      <c r="B114" s="234" t="s">
        <v>218</v>
      </c>
      <c r="C114" s="234" t="s">
        <v>219</v>
      </c>
      <c r="D114" s="238">
        <v>37246</v>
      </c>
      <c r="E114" s="237" t="s">
        <v>776</v>
      </c>
      <c r="F114" s="42">
        <v>894000</v>
      </c>
      <c r="G114" s="43">
        <v>5</v>
      </c>
      <c r="H114" s="44">
        <f t="shared" si="2"/>
        <v>4470000</v>
      </c>
    </row>
    <row r="115" spans="1:8" ht="18.75" customHeight="1">
      <c r="A115" s="41">
        <v>105</v>
      </c>
      <c r="B115" s="234" t="s">
        <v>532</v>
      </c>
      <c r="C115" s="234" t="s">
        <v>533</v>
      </c>
      <c r="D115" s="238">
        <v>37039</v>
      </c>
      <c r="E115" s="237" t="s">
        <v>776</v>
      </c>
      <c r="F115" s="42">
        <v>894000</v>
      </c>
      <c r="G115" s="43">
        <v>5</v>
      </c>
      <c r="H115" s="44">
        <f t="shared" si="2"/>
        <v>4470000</v>
      </c>
    </row>
    <row r="116" spans="1:8" ht="18.75" customHeight="1">
      <c r="A116" s="41">
        <v>106</v>
      </c>
      <c r="B116" s="234" t="s">
        <v>222</v>
      </c>
      <c r="C116" s="234" t="s">
        <v>223</v>
      </c>
      <c r="D116" s="238">
        <v>36639</v>
      </c>
      <c r="E116" s="237" t="s">
        <v>776</v>
      </c>
      <c r="F116" s="42">
        <v>894000</v>
      </c>
      <c r="G116" s="43">
        <v>5</v>
      </c>
      <c r="H116" s="44">
        <f t="shared" si="2"/>
        <v>4470000</v>
      </c>
    </row>
    <row r="117" spans="1:8" ht="18.75" customHeight="1">
      <c r="A117" s="41">
        <v>107</v>
      </c>
      <c r="B117" s="234" t="s">
        <v>224</v>
      </c>
      <c r="C117" s="234" t="s">
        <v>225</v>
      </c>
      <c r="D117" s="238">
        <v>36449</v>
      </c>
      <c r="E117" s="237" t="s">
        <v>776</v>
      </c>
      <c r="F117" s="42">
        <v>894000</v>
      </c>
      <c r="G117" s="43">
        <v>5</v>
      </c>
      <c r="H117" s="44">
        <f t="shared" si="2"/>
        <v>4470000</v>
      </c>
    </row>
    <row r="118" spans="1:8" ht="18.75" customHeight="1">
      <c r="A118" s="41">
        <v>108</v>
      </c>
      <c r="B118" s="234" t="s">
        <v>269</v>
      </c>
      <c r="C118" s="234" t="s">
        <v>270</v>
      </c>
      <c r="D118" s="238">
        <v>37048</v>
      </c>
      <c r="E118" s="237" t="s">
        <v>777</v>
      </c>
      <c r="F118" s="42">
        <v>894000</v>
      </c>
      <c r="G118" s="43">
        <v>5</v>
      </c>
      <c r="H118" s="44">
        <f t="shared" si="2"/>
        <v>4470000</v>
      </c>
    </row>
    <row r="119" spans="1:8" ht="18.75" customHeight="1">
      <c r="A119" s="41">
        <v>109</v>
      </c>
      <c r="B119" s="234" t="s">
        <v>271</v>
      </c>
      <c r="C119" s="234" t="s">
        <v>272</v>
      </c>
      <c r="D119" s="238">
        <v>36894</v>
      </c>
      <c r="E119" s="237" t="s">
        <v>777</v>
      </c>
      <c r="F119" s="42">
        <v>894000</v>
      </c>
      <c r="G119" s="43">
        <v>5</v>
      </c>
      <c r="H119" s="44">
        <f aca="true" t="shared" si="3" ref="H119:H143">F119*G119</f>
        <v>4470000</v>
      </c>
    </row>
    <row r="120" spans="1:8" ht="18.75" customHeight="1">
      <c r="A120" s="41">
        <v>110</v>
      </c>
      <c r="B120" s="234" t="s">
        <v>289</v>
      </c>
      <c r="C120" s="234" t="s">
        <v>290</v>
      </c>
      <c r="D120" s="238">
        <v>37068</v>
      </c>
      <c r="E120" s="237" t="s">
        <v>778</v>
      </c>
      <c r="F120" s="42">
        <v>894000</v>
      </c>
      <c r="G120" s="43">
        <v>5</v>
      </c>
      <c r="H120" s="44">
        <f t="shared" si="3"/>
        <v>4470000</v>
      </c>
    </row>
    <row r="121" spans="1:8" ht="18.75" customHeight="1">
      <c r="A121" s="41">
        <v>111</v>
      </c>
      <c r="B121" s="234" t="s">
        <v>559</v>
      </c>
      <c r="C121" s="234" t="s">
        <v>560</v>
      </c>
      <c r="D121" s="238">
        <v>37038</v>
      </c>
      <c r="E121" s="237" t="s">
        <v>779</v>
      </c>
      <c r="F121" s="42">
        <v>894000</v>
      </c>
      <c r="G121" s="43">
        <v>5</v>
      </c>
      <c r="H121" s="44">
        <f t="shared" si="3"/>
        <v>4470000</v>
      </c>
    </row>
    <row r="122" spans="1:8" ht="18.75" customHeight="1">
      <c r="A122" s="41">
        <v>112</v>
      </c>
      <c r="B122" s="234" t="s">
        <v>122</v>
      </c>
      <c r="C122" s="234" t="s">
        <v>123</v>
      </c>
      <c r="D122" s="238">
        <v>36534</v>
      </c>
      <c r="E122" s="237" t="s">
        <v>500</v>
      </c>
      <c r="F122" s="42">
        <v>894000</v>
      </c>
      <c r="G122" s="43">
        <v>5</v>
      </c>
      <c r="H122" s="44">
        <f t="shared" si="3"/>
        <v>4470000</v>
      </c>
    </row>
    <row r="123" spans="1:8" ht="18.75" customHeight="1">
      <c r="A123" s="41">
        <v>113</v>
      </c>
      <c r="B123" s="234" t="s">
        <v>913</v>
      </c>
      <c r="C123" s="234" t="s">
        <v>914</v>
      </c>
      <c r="D123" s="238">
        <v>36855</v>
      </c>
      <c r="E123" s="237" t="s">
        <v>500</v>
      </c>
      <c r="F123" s="42">
        <v>894000</v>
      </c>
      <c r="G123" s="43">
        <v>5</v>
      </c>
      <c r="H123" s="44">
        <f t="shared" si="3"/>
        <v>4470000</v>
      </c>
    </row>
    <row r="124" spans="1:8" ht="18.75" customHeight="1">
      <c r="A124" s="41">
        <v>114</v>
      </c>
      <c r="B124" s="234" t="s">
        <v>30</v>
      </c>
      <c r="C124" s="234" t="s">
        <v>31</v>
      </c>
      <c r="D124" s="238">
        <v>36714</v>
      </c>
      <c r="E124" s="237" t="s">
        <v>501</v>
      </c>
      <c r="F124" s="42">
        <v>894000</v>
      </c>
      <c r="G124" s="43">
        <v>5</v>
      </c>
      <c r="H124" s="44">
        <f t="shared" si="3"/>
        <v>4470000</v>
      </c>
    </row>
    <row r="125" spans="1:8" ht="18.75" customHeight="1">
      <c r="A125" s="41">
        <v>115</v>
      </c>
      <c r="B125" s="234" t="s">
        <v>23</v>
      </c>
      <c r="C125" s="234" t="s">
        <v>24</v>
      </c>
      <c r="D125" s="238">
        <v>36656</v>
      </c>
      <c r="E125" s="237" t="s">
        <v>501</v>
      </c>
      <c r="F125" s="42">
        <v>894000</v>
      </c>
      <c r="G125" s="43">
        <v>5</v>
      </c>
      <c r="H125" s="44">
        <f t="shared" si="3"/>
        <v>4470000</v>
      </c>
    </row>
    <row r="126" spans="1:8" ht="18.75" customHeight="1">
      <c r="A126" s="41">
        <v>116</v>
      </c>
      <c r="B126" s="234" t="s">
        <v>42</v>
      </c>
      <c r="C126" s="234" t="s">
        <v>915</v>
      </c>
      <c r="D126" s="238">
        <v>36647</v>
      </c>
      <c r="E126" s="237" t="s">
        <v>503</v>
      </c>
      <c r="F126" s="42">
        <v>894000</v>
      </c>
      <c r="G126" s="43">
        <v>5</v>
      </c>
      <c r="H126" s="44">
        <f t="shared" si="3"/>
        <v>4470000</v>
      </c>
    </row>
    <row r="127" spans="1:8" ht="18.75" customHeight="1">
      <c r="A127" s="41">
        <v>117</v>
      </c>
      <c r="B127" s="234" t="s">
        <v>43</v>
      </c>
      <c r="C127" s="234" t="s">
        <v>44</v>
      </c>
      <c r="D127" s="238">
        <v>36582</v>
      </c>
      <c r="E127" s="237" t="s">
        <v>503</v>
      </c>
      <c r="F127" s="42">
        <v>894000</v>
      </c>
      <c r="G127" s="43">
        <v>5</v>
      </c>
      <c r="H127" s="44">
        <f t="shared" si="3"/>
        <v>4470000</v>
      </c>
    </row>
    <row r="128" spans="1:8" ht="18.75" customHeight="1">
      <c r="A128" s="41">
        <v>118</v>
      </c>
      <c r="B128" s="234" t="s">
        <v>49</v>
      </c>
      <c r="C128" s="234" t="s">
        <v>50</v>
      </c>
      <c r="D128" s="238">
        <v>36535</v>
      </c>
      <c r="E128" s="237" t="s">
        <v>504</v>
      </c>
      <c r="F128" s="42">
        <v>894000</v>
      </c>
      <c r="G128" s="43">
        <v>5</v>
      </c>
      <c r="H128" s="44">
        <f t="shared" si="3"/>
        <v>4470000</v>
      </c>
    </row>
    <row r="129" spans="1:8" ht="18.75" customHeight="1">
      <c r="A129" s="41">
        <v>119</v>
      </c>
      <c r="B129" s="234" t="s">
        <v>63</v>
      </c>
      <c r="C129" s="234" t="s">
        <v>64</v>
      </c>
      <c r="D129" s="238">
        <v>36801</v>
      </c>
      <c r="E129" s="237" t="s">
        <v>504</v>
      </c>
      <c r="F129" s="42">
        <v>894000</v>
      </c>
      <c r="G129" s="43">
        <v>5</v>
      </c>
      <c r="H129" s="44">
        <f t="shared" si="3"/>
        <v>4470000</v>
      </c>
    </row>
    <row r="130" spans="1:8" ht="18.75" customHeight="1">
      <c r="A130" s="41">
        <v>120</v>
      </c>
      <c r="B130" s="234" t="s">
        <v>69</v>
      </c>
      <c r="C130" s="234" t="s">
        <v>130</v>
      </c>
      <c r="D130" s="238">
        <v>36366</v>
      </c>
      <c r="E130" s="237" t="s">
        <v>505</v>
      </c>
      <c r="F130" s="42">
        <v>894000</v>
      </c>
      <c r="G130" s="43">
        <v>5</v>
      </c>
      <c r="H130" s="44">
        <f t="shared" si="3"/>
        <v>4470000</v>
      </c>
    </row>
    <row r="131" spans="1:8" ht="18.75" customHeight="1">
      <c r="A131" s="41">
        <v>121</v>
      </c>
      <c r="B131" s="234" t="s">
        <v>70</v>
      </c>
      <c r="C131" s="234" t="s">
        <v>71</v>
      </c>
      <c r="D131" s="238">
        <v>36806</v>
      </c>
      <c r="E131" s="237" t="s">
        <v>505</v>
      </c>
      <c r="F131" s="42">
        <v>894000</v>
      </c>
      <c r="G131" s="43">
        <v>5</v>
      </c>
      <c r="H131" s="44">
        <f t="shared" si="3"/>
        <v>4470000</v>
      </c>
    </row>
    <row r="132" spans="1:8" ht="18.75" customHeight="1">
      <c r="A132" s="41">
        <v>122</v>
      </c>
      <c r="B132" s="234" t="s">
        <v>72</v>
      </c>
      <c r="C132" s="234" t="s">
        <v>73</v>
      </c>
      <c r="D132" s="238">
        <v>36339</v>
      </c>
      <c r="E132" s="237" t="s">
        <v>505</v>
      </c>
      <c r="F132" s="42">
        <v>894000</v>
      </c>
      <c r="G132" s="43">
        <v>5</v>
      </c>
      <c r="H132" s="44">
        <f t="shared" si="3"/>
        <v>4470000</v>
      </c>
    </row>
    <row r="133" spans="1:8" ht="18.75" customHeight="1">
      <c r="A133" s="41">
        <v>123</v>
      </c>
      <c r="B133" s="234" t="s">
        <v>78</v>
      </c>
      <c r="C133" s="234" t="s">
        <v>79</v>
      </c>
      <c r="D133" s="238">
        <v>36102</v>
      </c>
      <c r="E133" s="237" t="s">
        <v>506</v>
      </c>
      <c r="F133" s="42">
        <v>894000</v>
      </c>
      <c r="G133" s="43">
        <v>5</v>
      </c>
      <c r="H133" s="44">
        <f t="shared" si="3"/>
        <v>4470000</v>
      </c>
    </row>
    <row r="134" spans="1:8" ht="18.75" customHeight="1">
      <c r="A134" s="41">
        <v>124</v>
      </c>
      <c r="B134" s="234" t="s">
        <v>82</v>
      </c>
      <c r="C134" s="234" t="s">
        <v>83</v>
      </c>
      <c r="D134" s="238">
        <v>36628</v>
      </c>
      <c r="E134" s="237" t="s">
        <v>508</v>
      </c>
      <c r="F134" s="42">
        <v>894000</v>
      </c>
      <c r="G134" s="43">
        <v>5</v>
      </c>
      <c r="H134" s="44">
        <f t="shared" si="3"/>
        <v>4470000</v>
      </c>
    </row>
    <row r="135" spans="1:8" ht="18.75" customHeight="1">
      <c r="A135" s="41">
        <v>125</v>
      </c>
      <c r="B135" s="234" t="s">
        <v>92</v>
      </c>
      <c r="C135" s="234" t="s">
        <v>93</v>
      </c>
      <c r="D135" s="238">
        <v>36837</v>
      </c>
      <c r="E135" s="237" t="s">
        <v>509</v>
      </c>
      <c r="F135" s="42">
        <v>894000</v>
      </c>
      <c r="G135" s="43">
        <v>5</v>
      </c>
      <c r="H135" s="44">
        <f t="shared" si="3"/>
        <v>4470000</v>
      </c>
    </row>
    <row r="136" spans="1:8" ht="18.75" customHeight="1">
      <c r="A136" s="41">
        <v>126</v>
      </c>
      <c r="B136" s="234" t="s">
        <v>139</v>
      </c>
      <c r="C136" s="234" t="s">
        <v>140</v>
      </c>
      <c r="D136" s="238">
        <v>36802</v>
      </c>
      <c r="E136" s="237" t="s">
        <v>510</v>
      </c>
      <c r="F136" s="42">
        <v>894000</v>
      </c>
      <c r="G136" s="43">
        <v>5</v>
      </c>
      <c r="H136" s="44">
        <f t="shared" si="3"/>
        <v>4470000</v>
      </c>
    </row>
    <row r="137" spans="1:8" ht="18.75" customHeight="1">
      <c r="A137" s="41">
        <v>127</v>
      </c>
      <c r="B137" s="234" t="s">
        <v>920</v>
      </c>
      <c r="C137" s="234" t="s">
        <v>921</v>
      </c>
      <c r="D137" s="238">
        <v>36531</v>
      </c>
      <c r="E137" s="237" t="s">
        <v>510</v>
      </c>
      <c r="F137" s="42">
        <v>894000</v>
      </c>
      <c r="G137" s="43">
        <v>5</v>
      </c>
      <c r="H137" s="44">
        <f t="shared" si="3"/>
        <v>4470000</v>
      </c>
    </row>
    <row r="138" spans="1:8" ht="18.75" customHeight="1">
      <c r="A138" s="41">
        <v>128</v>
      </c>
      <c r="B138" s="234" t="s">
        <v>98</v>
      </c>
      <c r="C138" s="234" t="s">
        <v>99</v>
      </c>
      <c r="D138" s="238">
        <v>36662</v>
      </c>
      <c r="E138" s="237" t="s">
        <v>510</v>
      </c>
      <c r="F138" s="42">
        <v>894000</v>
      </c>
      <c r="G138" s="43">
        <v>5</v>
      </c>
      <c r="H138" s="44">
        <f t="shared" si="3"/>
        <v>4470000</v>
      </c>
    </row>
    <row r="139" spans="1:8" ht="18.75" customHeight="1">
      <c r="A139" s="41">
        <v>129</v>
      </c>
      <c r="B139" s="234" t="s">
        <v>100</v>
      </c>
      <c r="C139" s="234" t="s">
        <v>17</v>
      </c>
      <c r="D139" s="238">
        <v>36699</v>
      </c>
      <c r="E139" s="237" t="s">
        <v>510</v>
      </c>
      <c r="F139" s="42">
        <v>894000</v>
      </c>
      <c r="G139" s="43">
        <v>5</v>
      </c>
      <c r="H139" s="44">
        <f t="shared" si="3"/>
        <v>4470000</v>
      </c>
    </row>
    <row r="140" spans="1:8" ht="18.75" customHeight="1">
      <c r="A140" s="41">
        <v>130</v>
      </c>
      <c r="B140" s="234" t="s">
        <v>101</v>
      </c>
      <c r="C140" s="234" t="s">
        <v>102</v>
      </c>
      <c r="D140" s="238">
        <v>36593</v>
      </c>
      <c r="E140" s="237" t="s">
        <v>511</v>
      </c>
      <c r="F140" s="42">
        <v>894000</v>
      </c>
      <c r="G140" s="43">
        <v>5</v>
      </c>
      <c r="H140" s="44">
        <f t="shared" si="3"/>
        <v>4470000</v>
      </c>
    </row>
    <row r="141" spans="1:8" ht="18.75" customHeight="1">
      <c r="A141" s="41">
        <v>131</v>
      </c>
      <c r="B141" s="234" t="s">
        <v>105</v>
      </c>
      <c r="C141" s="234" t="s">
        <v>106</v>
      </c>
      <c r="D141" s="238">
        <v>36407</v>
      </c>
      <c r="E141" s="237" t="s">
        <v>511</v>
      </c>
      <c r="F141" s="42">
        <v>894000</v>
      </c>
      <c r="G141" s="43">
        <v>5</v>
      </c>
      <c r="H141" s="44">
        <f t="shared" si="3"/>
        <v>4470000</v>
      </c>
    </row>
    <row r="142" spans="1:8" ht="18.75" customHeight="1">
      <c r="A142" s="41">
        <v>132</v>
      </c>
      <c r="B142" s="234" t="s">
        <v>141</v>
      </c>
      <c r="C142" s="234" t="s">
        <v>142</v>
      </c>
      <c r="D142" s="238">
        <v>36817</v>
      </c>
      <c r="E142" s="237" t="s">
        <v>512</v>
      </c>
      <c r="F142" s="42">
        <v>894000</v>
      </c>
      <c r="G142" s="43">
        <v>5</v>
      </c>
      <c r="H142" s="44">
        <f t="shared" si="3"/>
        <v>4470000</v>
      </c>
    </row>
    <row r="143" spans="1:8" ht="18.75" customHeight="1">
      <c r="A143" s="41"/>
      <c r="B143" s="234" t="s">
        <v>922</v>
      </c>
      <c r="C143" s="234" t="s">
        <v>923</v>
      </c>
      <c r="D143" s="238">
        <v>36647</v>
      </c>
      <c r="E143" s="237" t="s">
        <v>513</v>
      </c>
      <c r="F143" s="42">
        <v>894000</v>
      </c>
      <c r="G143" s="43">
        <v>5</v>
      </c>
      <c r="H143" s="44">
        <f t="shared" si="3"/>
        <v>4470000</v>
      </c>
    </row>
    <row r="144" spans="1:8" s="126" customFormat="1" ht="18.75" customHeight="1">
      <c r="A144" s="121"/>
      <c r="B144" s="122"/>
      <c r="C144" s="121" t="s">
        <v>11</v>
      </c>
      <c r="D144" s="123"/>
      <c r="E144" s="124"/>
      <c r="F144" s="121"/>
      <c r="G144" s="125"/>
      <c r="H144" s="113">
        <f>SUM(H11:H143)</f>
        <v>594510000</v>
      </c>
    </row>
    <row r="145" spans="1:8" s="9" customFormat="1" ht="25.5" customHeight="1">
      <c r="A145" s="266" t="s">
        <v>932</v>
      </c>
      <c r="B145" s="266"/>
      <c r="C145" s="266"/>
      <c r="D145" s="266"/>
      <c r="E145" s="266"/>
      <c r="F145" s="266"/>
      <c r="G145" s="266"/>
      <c r="H145" s="266"/>
    </row>
    <row r="146" spans="2:4" ht="23.25" customHeight="1">
      <c r="B146" s="254" t="s">
        <v>933</v>
      </c>
      <c r="C146" s="254"/>
      <c r="D146" s="128"/>
    </row>
    <row r="147" spans="2:8" ht="16.5">
      <c r="B147" s="132"/>
      <c r="C147" s="116"/>
      <c r="D147" s="128"/>
      <c r="E147" s="133"/>
      <c r="F147" s="134"/>
      <c r="G147" s="134"/>
      <c r="H147" s="126"/>
    </row>
    <row r="148" spans="2:8" ht="16.5">
      <c r="B148" s="132"/>
      <c r="C148" s="116"/>
      <c r="D148" s="128"/>
      <c r="E148" s="135"/>
      <c r="F148" s="134"/>
      <c r="G148" s="136"/>
      <c r="H148" s="137"/>
    </row>
    <row r="149" spans="2:8" ht="16.5">
      <c r="B149" s="132"/>
      <c r="C149" s="116"/>
      <c r="D149" s="128"/>
      <c r="E149" s="135"/>
      <c r="F149" s="134"/>
      <c r="G149" s="136"/>
      <c r="H149" s="137"/>
    </row>
  </sheetData>
  <sheetProtection/>
  <mergeCells count="14">
    <mergeCell ref="D8:D10"/>
    <mergeCell ref="C8:C10"/>
    <mergeCell ref="B8:B10"/>
    <mergeCell ref="A8:A10"/>
    <mergeCell ref="B146:C146"/>
    <mergeCell ref="A1:C1"/>
    <mergeCell ref="D1:H1"/>
    <mergeCell ref="A2:C2"/>
    <mergeCell ref="D2:H2"/>
    <mergeCell ref="A4:H4"/>
    <mergeCell ref="A5:H5"/>
    <mergeCell ref="A145:H145"/>
    <mergeCell ref="A6:H6"/>
    <mergeCell ref="E8:E10"/>
  </mergeCells>
  <conditionalFormatting sqref="B144 B1:B4 B147:B65536 B7:B8">
    <cfRule type="duplicateValues" priority="46" dxfId="56">
      <formula>AND(COUNTIF($B$144:$B$144,B1)+COUNTIF($B$1:$B$4,B1)+COUNTIF($B$147:$B$65536,B1)+COUNTIF($B$7:$B$8,B1)&gt;1,NOT(ISBLANK(B1)))</formula>
    </cfRule>
  </conditionalFormatting>
  <conditionalFormatting sqref="B144 B1:B4 B7:B8 B147:B65536">
    <cfRule type="duplicateValues" priority="212" dxfId="56">
      <formula>AND(COUNTIF($B$144:$B$144,B1)+COUNTIF($B$1:$B$4,B1)+COUNTIF($B$7:$B$8,B1)+COUNTIF($B$147:$B$65536,B1)&gt;1,NOT(ISBLANK(B1)))</formula>
    </cfRule>
  </conditionalFormatting>
  <conditionalFormatting sqref="B144 B147:B65536">
    <cfRule type="duplicateValues" priority="220" dxfId="56">
      <formula>AND(COUNTIF($B$144:$B$144,B144)+COUNTIF($B$147:$B$65536,B144)&gt;1,NOT(ISBLANK(B144)))</formula>
    </cfRule>
  </conditionalFormatting>
  <conditionalFormatting sqref="B144">
    <cfRule type="duplicateValues" priority="224" dxfId="56">
      <formula>AND(COUNTIF($B$144:$B$144,B144)&gt;1,NOT(ISBLANK(B144)))</formula>
    </cfRule>
  </conditionalFormatting>
  <conditionalFormatting sqref="B146">
    <cfRule type="duplicateValues" priority="17" dxfId="56" stopIfTrue="1">
      <formula>AND(COUNTIF($B$146:$B$146,B146)&gt;1,NOT(ISBLANK(B146)))</formula>
    </cfRule>
  </conditionalFormatting>
  <conditionalFormatting sqref="B146">
    <cfRule type="duplicateValues" priority="18" dxfId="56" stopIfTrue="1">
      <formula>AND(COUNTIF($B$146:$B$146,B146)&gt;1,NOT(ISBLANK(B146)))</formula>
    </cfRule>
    <cfRule type="duplicateValues" priority="19" dxfId="56" stopIfTrue="1">
      <formula>AND(COUNTIF($B$146:$B$146,B146)&gt;1,NOT(ISBLANK(B146)))</formula>
    </cfRule>
  </conditionalFormatting>
  <conditionalFormatting sqref="B146">
    <cfRule type="duplicateValues" priority="13" dxfId="56" stopIfTrue="1">
      <formula>AND(COUNTIF($B$146:$B$146,B146)&gt;1,NOT(ISBLANK(B146)))</formula>
    </cfRule>
    <cfRule type="duplicateValues" priority="14" dxfId="56" stopIfTrue="1">
      <formula>AND(COUNTIF($B$146:$B$146,B146)&gt;1,NOT(ISBLANK(B146)))</formula>
    </cfRule>
    <cfRule type="duplicateValues" priority="15" dxfId="56" stopIfTrue="1">
      <formula>AND(COUNTIF($B$146:$B$146,B146)&gt;1,NOT(ISBLANK(B146)))</formula>
    </cfRule>
    <cfRule type="duplicateValues" priority="16" dxfId="56" stopIfTrue="1">
      <formula>AND(COUNTIF($B$146:$B$146,B146)&gt;1,NOT(ISBLANK(B146)))</formula>
    </cfRule>
  </conditionalFormatting>
  <conditionalFormatting sqref="B146">
    <cfRule type="duplicateValues" priority="20" dxfId="56" stopIfTrue="1">
      <formula>AND(COUNTIF($B$146:$B$146,B146)&gt;1,NOT(ISBLANK(B146)))</formula>
    </cfRule>
  </conditionalFormatting>
  <conditionalFormatting sqref="B146">
    <cfRule type="duplicateValues" priority="21" dxfId="56" stopIfTrue="1">
      <formula>AND(COUNTIF($B$146:$B$146,B146)&gt;1,NOT(ISBLANK(B146)))</formula>
    </cfRule>
  </conditionalFormatting>
  <conditionalFormatting sqref="B11:B143">
    <cfRule type="duplicateValues" priority="1" dxfId="56" stopIfTrue="1">
      <formula>AND(COUNTIF($B$11:$B$143,B11)&gt;1,NOT(ISBLANK(B11)))</formula>
    </cfRule>
    <cfRule type="duplicateValues" priority="2" dxfId="56" stopIfTrue="1">
      <formula>AND(COUNTIF($B$11:$B$143,B11)&gt;1,NOT(ISBLANK(B11)))</formula>
    </cfRule>
    <cfRule type="duplicateValues" priority="3" dxfId="56" stopIfTrue="1">
      <formula>AND(COUNTIF($B$11:$B$143,B11)&gt;1,NOT(ISBLANK(B11)))</formula>
    </cfRule>
  </conditionalFormatting>
  <printOptions horizontalCentered="1"/>
  <pageMargins left="0.11811023622047245" right="0.11811023622047245" top="0.1968503937007874" bottom="0.1968503937007874" header="0.11811023622047245" footer="0.0787401574803149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140625" style="29" customWidth="1"/>
    <col min="2" max="2" width="15.28125" style="47" customWidth="1"/>
    <col min="3" max="3" width="17.8515625" style="30" bestFit="1" customWidth="1"/>
    <col min="4" max="4" width="11.28125" style="31" bestFit="1" customWidth="1"/>
    <col min="5" max="5" width="8.421875" style="31" customWidth="1"/>
    <col min="6" max="6" width="11.421875" style="29" customWidth="1"/>
    <col min="7" max="7" width="9.8515625" style="29" customWidth="1"/>
    <col min="8" max="8" width="7.57421875" style="32" customWidth="1"/>
    <col min="9" max="9" width="12.7109375" style="33" bestFit="1" customWidth="1"/>
    <col min="10" max="16384" width="9.140625" style="30" customWidth="1"/>
  </cols>
  <sheetData>
    <row r="1" spans="1:9" s="45" customFormat="1" ht="16.5">
      <c r="A1" s="295" t="s">
        <v>2</v>
      </c>
      <c r="B1" s="295"/>
      <c r="C1" s="295"/>
      <c r="D1" s="296" t="s">
        <v>5</v>
      </c>
      <c r="E1" s="296"/>
      <c r="F1" s="296"/>
      <c r="G1" s="296"/>
      <c r="H1" s="296"/>
      <c r="I1" s="296"/>
    </row>
    <row r="2" spans="1:9" s="45" customFormat="1" ht="16.5">
      <c r="A2" s="296" t="s">
        <v>541</v>
      </c>
      <c r="B2" s="296"/>
      <c r="C2" s="296"/>
      <c r="D2" s="296" t="s">
        <v>6</v>
      </c>
      <c r="E2" s="296"/>
      <c r="F2" s="296"/>
      <c r="G2" s="296"/>
      <c r="H2" s="296"/>
      <c r="I2" s="296"/>
    </row>
    <row r="3" spans="2:9" s="24" customFormat="1" ht="18.75">
      <c r="B3" s="46"/>
      <c r="D3" s="25"/>
      <c r="E3" s="25"/>
      <c r="G3" s="26"/>
      <c r="H3" s="27"/>
      <c r="I3" s="28"/>
    </row>
    <row r="4" spans="1:9" s="24" customFormat="1" ht="18.75">
      <c r="A4" s="297" t="s">
        <v>822</v>
      </c>
      <c r="B4" s="297"/>
      <c r="C4" s="297"/>
      <c r="D4" s="297"/>
      <c r="E4" s="297"/>
      <c r="F4" s="297"/>
      <c r="G4" s="297"/>
      <c r="H4" s="297"/>
      <c r="I4" s="297"/>
    </row>
    <row r="5" spans="1:9" s="24" customFormat="1" ht="18.75">
      <c r="A5" s="297" t="s">
        <v>934</v>
      </c>
      <c r="B5" s="297"/>
      <c r="C5" s="297"/>
      <c r="D5" s="297"/>
      <c r="E5" s="297"/>
      <c r="F5" s="297"/>
      <c r="G5" s="297"/>
      <c r="H5" s="297"/>
      <c r="I5" s="297"/>
    </row>
    <row r="6" spans="1:11" s="145" customFormat="1" ht="18.75">
      <c r="A6" s="256" t="s">
        <v>924</v>
      </c>
      <c r="B6" s="256"/>
      <c r="C6" s="256"/>
      <c r="D6" s="256"/>
      <c r="E6" s="256"/>
      <c r="F6" s="256"/>
      <c r="G6" s="256"/>
      <c r="H6" s="256"/>
      <c r="I6" s="256"/>
      <c r="J6" s="23"/>
      <c r="K6" s="23"/>
    </row>
    <row r="8" spans="1:9" s="49" customFormat="1" ht="49.5">
      <c r="A8" s="48" t="s">
        <v>0</v>
      </c>
      <c r="B8" s="48" t="s">
        <v>3</v>
      </c>
      <c r="C8" s="48" t="s">
        <v>4</v>
      </c>
      <c r="D8" s="48" t="s">
        <v>1</v>
      </c>
      <c r="E8" s="48" t="s">
        <v>543</v>
      </c>
      <c r="F8" s="48" t="s">
        <v>8</v>
      </c>
      <c r="G8" s="48" t="s">
        <v>544</v>
      </c>
      <c r="H8" s="48" t="s">
        <v>542</v>
      </c>
      <c r="I8" s="48" t="s">
        <v>545</v>
      </c>
    </row>
    <row r="9" spans="1:9" s="91" customFormat="1" ht="25.5" customHeight="1">
      <c r="A9" s="90">
        <v>1</v>
      </c>
      <c r="B9" s="92" t="s">
        <v>151</v>
      </c>
      <c r="C9" s="220" t="s">
        <v>152</v>
      </c>
      <c r="D9" s="216">
        <v>37251</v>
      </c>
      <c r="E9" s="216" t="s">
        <v>546</v>
      </c>
      <c r="F9" s="221" t="s">
        <v>547</v>
      </c>
      <c r="G9" s="222">
        <v>1490000</v>
      </c>
      <c r="H9" s="43">
        <v>6</v>
      </c>
      <c r="I9" s="44">
        <f>G9*H9</f>
        <v>8940000</v>
      </c>
    </row>
    <row r="10" spans="1:9" s="91" customFormat="1" ht="25.5" customHeight="1">
      <c r="A10" s="223">
        <v>2</v>
      </c>
      <c r="B10" s="92" t="s">
        <v>195</v>
      </c>
      <c r="C10" s="220" t="s">
        <v>196</v>
      </c>
      <c r="D10" s="216">
        <v>37170</v>
      </c>
      <c r="E10" s="216" t="s">
        <v>438</v>
      </c>
      <c r="F10" s="221" t="s">
        <v>548</v>
      </c>
      <c r="G10" s="222">
        <v>1490000</v>
      </c>
      <c r="H10" s="43">
        <v>6</v>
      </c>
      <c r="I10" s="44">
        <f>G10*H10</f>
        <v>8940000</v>
      </c>
    </row>
    <row r="11" spans="1:9" s="91" customFormat="1" ht="25.5" customHeight="1">
      <c r="A11" s="90">
        <v>3</v>
      </c>
      <c r="B11" s="92" t="s">
        <v>549</v>
      </c>
      <c r="C11" s="220" t="s">
        <v>550</v>
      </c>
      <c r="D11" s="216">
        <v>35482</v>
      </c>
      <c r="E11" s="216" t="s">
        <v>546</v>
      </c>
      <c r="F11" s="221" t="s">
        <v>551</v>
      </c>
      <c r="G11" s="222">
        <v>1490000</v>
      </c>
      <c r="H11" s="43">
        <v>6</v>
      </c>
      <c r="I11" s="44">
        <f>G11*H11</f>
        <v>8940000</v>
      </c>
    </row>
    <row r="12" spans="1:9" s="91" customFormat="1" ht="25.5" customHeight="1">
      <c r="A12" s="223">
        <v>4</v>
      </c>
      <c r="B12" s="92" t="s">
        <v>552</v>
      </c>
      <c r="C12" s="224" t="s">
        <v>553</v>
      </c>
      <c r="D12" s="217">
        <v>37199</v>
      </c>
      <c r="E12" s="216" t="s">
        <v>546</v>
      </c>
      <c r="F12" s="221" t="s">
        <v>554</v>
      </c>
      <c r="G12" s="222">
        <v>1490000</v>
      </c>
      <c r="H12" s="43">
        <v>6</v>
      </c>
      <c r="I12" s="44">
        <f>G12*H12</f>
        <v>8940000</v>
      </c>
    </row>
    <row r="13" spans="1:9" s="91" customFormat="1" ht="25.5" customHeight="1">
      <c r="A13" s="90">
        <v>5</v>
      </c>
      <c r="B13" s="92" t="s">
        <v>813</v>
      </c>
      <c r="C13" s="224" t="s">
        <v>814</v>
      </c>
      <c r="D13" s="217">
        <v>37235</v>
      </c>
      <c r="E13" s="217" t="s">
        <v>546</v>
      </c>
      <c r="F13" s="225" t="s">
        <v>815</v>
      </c>
      <c r="G13" s="222">
        <v>1490000</v>
      </c>
      <c r="H13" s="43">
        <v>6</v>
      </c>
      <c r="I13" s="44">
        <f>G13*H13</f>
        <v>8940000</v>
      </c>
    </row>
    <row r="14" spans="1:9" s="232" customFormat="1" ht="22.5" customHeight="1">
      <c r="A14" s="226"/>
      <c r="B14" s="227"/>
      <c r="C14" s="228" t="s">
        <v>11</v>
      </c>
      <c r="D14" s="229"/>
      <c r="E14" s="229"/>
      <c r="F14" s="227"/>
      <c r="G14" s="230"/>
      <c r="H14" s="230"/>
      <c r="I14" s="231">
        <f>SUM(I9:I13)</f>
        <v>44700000</v>
      </c>
    </row>
    <row r="15" spans="1:9" s="51" customFormat="1" ht="17.25">
      <c r="A15" s="50"/>
      <c r="B15" s="294" t="s">
        <v>820</v>
      </c>
      <c r="C15" s="294"/>
      <c r="D15" s="294"/>
      <c r="E15" s="294"/>
      <c r="F15" s="294"/>
      <c r="G15" s="294"/>
      <c r="H15" s="294"/>
      <c r="I15" s="294"/>
    </row>
    <row r="16" spans="1:9" s="51" customFormat="1" ht="17.25">
      <c r="A16" s="50"/>
      <c r="B16" s="52" t="s">
        <v>816</v>
      </c>
      <c r="C16" s="53"/>
      <c r="D16" s="53"/>
      <c r="E16" s="53"/>
      <c r="F16" s="53"/>
      <c r="G16" s="53"/>
      <c r="H16" s="53"/>
      <c r="I16" s="53"/>
    </row>
    <row r="17" spans="2:9" ht="15" customHeight="1">
      <c r="B17" s="54"/>
      <c r="C17" s="54"/>
      <c r="D17" s="54"/>
      <c r="E17" s="54"/>
      <c r="F17" s="54"/>
      <c r="G17" s="54"/>
      <c r="H17" s="54"/>
      <c r="I17" s="54"/>
    </row>
  </sheetData>
  <sheetProtection/>
  <mergeCells count="8">
    <mergeCell ref="A6:I6"/>
    <mergeCell ref="B15:I15"/>
    <mergeCell ref="A1:C1"/>
    <mergeCell ref="D1:I1"/>
    <mergeCell ref="A2:C2"/>
    <mergeCell ref="D2:I2"/>
    <mergeCell ref="A4:I4"/>
    <mergeCell ref="A5:I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0"/>
  <sheetViews>
    <sheetView zoomScalePageLayoutView="0" workbookViewId="0" topLeftCell="A1">
      <selection activeCell="E9" sqref="E9"/>
    </sheetView>
  </sheetViews>
  <sheetFormatPr defaultColWidth="9.00390625" defaultRowHeight="15"/>
  <cols>
    <col min="1" max="1" width="6.00390625" style="66" customWidth="1"/>
    <col min="2" max="2" width="15.140625" style="80" customWidth="1"/>
    <col min="3" max="3" width="21.57421875" style="66" customWidth="1"/>
    <col min="4" max="4" width="10.421875" style="81" bestFit="1" customWidth="1"/>
    <col min="5" max="5" width="38.57421875" style="82" customWidth="1"/>
    <col min="6" max="6" width="14.28125" style="80" customWidth="1"/>
    <col min="7" max="7" width="11.421875" style="83" customWidth="1"/>
    <col min="8" max="8" width="8.8515625" style="66" customWidth="1"/>
    <col min="9" max="9" width="15.00390625" style="84" bestFit="1" customWidth="1"/>
    <col min="10" max="10" width="8.8515625" style="66" bestFit="1" customWidth="1"/>
    <col min="11" max="16384" width="9.00390625" style="66" customWidth="1"/>
  </cols>
  <sheetData>
    <row r="1" spans="1:9" s="5" customFormat="1" ht="18.75">
      <c r="A1" s="300" t="s">
        <v>2</v>
      </c>
      <c r="B1" s="300"/>
      <c r="C1" s="300"/>
      <c r="D1" s="300"/>
      <c r="E1" s="265" t="s">
        <v>5</v>
      </c>
      <c r="F1" s="265"/>
      <c r="G1" s="265"/>
      <c r="H1" s="265"/>
      <c r="I1" s="265"/>
    </row>
    <row r="2" spans="1:9" s="5" customFormat="1" ht="18.75">
      <c r="A2" s="265" t="s">
        <v>7</v>
      </c>
      <c r="B2" s="265"/>
      <c r="C2" s="265"/>
      <c r="D2" s="265"/>
      <c r="E2" s="265" t="s">
        <v>6</v>
      </c>
      <c r="F2" s="265"/>
      <c r="G2" s="265"/>
      <c r="H2" s="265"/>
      <c r="I2" s="265"/>
    </row>
    <row r="3" spans="4:9" s="55" customFormat="1" ht="15.75">
      <c r="D3" s="56"/>
      <c r="F3" s="61"/>
      <c r="G3" s="57"/>
      <c r="H3" s="58"/>
      <c r="I3" s="59"/>
    </row>
    <row r="4" spans="1:9" s="55" customFormat="1" ht="18.75">
      <c r="A4" s="299" t="s">
        <v>567</v>
      </c>
      <c r="B4" s="299"/>
      <c r="C4" s="299"/>
      <c r="D4" s="299"/>
      <c r="E4" s="299"/>
      <c r="F4" s="299"/>
      <c r="G4" s="299"/>
      <c r="H4" s="299"/>
      <c r="I4" s="299"/>
    </row>
    <row r="5" spans="1:9" s="5" customFormat="1" ht="18.75">
      <c r="A5" s="265" t="s">
        <v>925</v>
      </c>
      <c r="B5" s="265"/>
      <c r="C5" s="265"/>
      <c r="D5" s="265"/>
      <c r="E5" s="265"/>
      <c r="F5" s="265"/>
      <c r="G5" s="265"/>
      <c r="H5" s="265"/>
      <c r="I5" s="265"/>
    </row>
    <row r="6" spans="1:9" s="55" customFormat="1" ht="18.75">
      <c r="A6" s="256" t="s">
        <v>924</v>
      </c>
      <c r="B6" s="256"/>
      <c r="C6" s="256"/>
      <c r="D6" s="256"/>
      <c r="E6" s="256"/>
      <c r="F6" s="256"/>
      <c r="G6" s="256"/>
      <c r="H6" s="256"/>
      <c r="I6" s="256"/>
    </row>
    <row r="7" spans="2:9" s="60" customFormat="1" ht="15.75">
      <c r="B7" s="61"/>
      <c r="D7" s="56"/>
      <c r="E7" s="55"/>
      <c r="F7" s="61"/>
      <c r="G7" s="57"/>
      <c r="I7" s="62"/>
    </row>
    <row r="8" spans="1:9" s="63" customFormat="1" ht="49.5">
      <c r="A8" s="93" t="s">
        <v>0</v>
      </c>
      <c r="B8" s="94" t="s">
        <v>539</v>
      </c>
      <c r="C8" s="95" t="s">
        <v>540</v>
      </c>
      <c r="D8" s="96" t="s">
        <v>555</v>
      </c>
      <c r="E8" s="93" t="s">
        <v>8</v>
      </c>
      <c r="F8" s="218" t="s">
        <v>280</v>
      </c>
      <c r="G8" s="98" t="s">
        <v>544</v>
      </c>
      <c r="H8" s="97" t="s">
        <v>556</v>
      </c>
      <c r="I8" s="97" t="s">
        <v>545</v>
      </c>
    </row>
    <row r="9" spans="1:9" s="63" customFormat="1" ht="17.25" customHeight="1">
      <c r="A9" s="99">
        <v>1</v>
      </c>
      <c r="B9" s="234" t="s">
        <v>581</v>
      </c>
      <c r="C9" s="234" t="s">
        <v>582</v>
      </c>
      <c r="D9" s="238">
        <v>37770</v>
      </c>
      <c r="E9" s="237" t="s">
        <v>580</v>
      </c>
      <c r="F9" s="235" t="s">
        <v>831</v>
      </c>
      <c r="G9" s="100">
        <v>140000</v>
      </c>
      <c r="H9" s="101">
        <v>6</v>
      </c>
      <c r="I9" s="102">
        <f>G9*H9</f>
        <v>840000</v>
      </c>
    </row>
    <row r="10" spans="1:9" s="63" customFormat="1" ht="17.25" customHeight="1">
      <c r="A10" s="99">
        <v>2</v>
      </c>
      <c r="B10" s="234" t="s">
        <v>590</v>
      </c>
      <c r="C10" s="234" t="s">
        <v>591</v>
      </c>
      <c r="D10" s="238">
        <v>37669</v>
      </c>
      <c r="E10" s="237" t="s">
        <v>592</v>
      </c>
      <c r="F10" s="235" t="s">
        <v>831</v>
      </c>
      <c r="G10" s="100">
        <v>140000</v>
      </c>
      <c r="H10" s="101">
        <v>6</v>
      </c>
      <c r="I10" s="102">
        <f aca="true" t="shared" si="0" ref="I10:I73">G10*H10</f>
        <v>840000</v>
      </c>
    </row>
    <row r="11" spans="1:9" s="63" customFormat="1" ht="17.25" customHeight="1">
      <c r="A11" s="99">
        <v>3</v>
      </c>
      <c r="B11" s="234" t="s">
        <v>599</v>
      </c>
      <c r="C11" s="234" t="s">
        <v>600</v>
      </c>
      <c r="D11" s="238">
        <v>37890</v>
      </c>
      <c r="E11" s="237" t="s">
        <v>592</v>
      </c>
      <c r="F11" s="235" t="s">
        <v>831</v>
      </c>
      <c r="G11" s="100">
        <v>140000</v>
      </c>
      <c r="H11" s="101">
        <v>6</v>
      </c>
      <c r="I11" s="102">
        <f t="shared" si="0"/>
        <v>840000</v>
      </c>
    </row>
    <row r="12" spans="1:9" s="63" customFormat="1" ht="17.25" customHeight="1">
      <c r="A12" s="99">
        <v>4</v>
      </c>
      <c r="B12" s="234" t="s">
        <v>601</v>
      </c>
      <c r="C12" s="234" t="s">
        <v>602</v>
      </c>
      <c r="D12" s="238">
        <v>37638</v>
      </c>
      <c r="E12" s="237" t="s">
        <v>592</v>
      </c>
      <c r="F12" s="235" t="s">
        <v>831</v>
      </c>
      <c r="G12" s="100">
        <v>140000</v>
      </c>
      <c r="H12" s="101">
        <v>6</v>
      </c>
      <c r="I12" s="102">
        <f t="shared" si="0"/>
        <v>840000</v>
      </c>
    </row>
    <row r="13" spans="1:9" s="63" customFormat="1" ht="17.25" customHeight="1">
      <c r="A13" s="99">
        <v>5</v>
      </c>
      <c r="B13" s="234" t="s">
        <v>605</v>
      </c>
      <c r="C13" s="234" t="s">
        <v>606</v>
      </c>
      <c r="D13" s="238">
        <v>36896</v>
      </c>
      <c r="E13" s="237" t="s">
        <v>592</v>
      </c>
      <c r="F13" s="235" t="s">
        <v>831</v>
      </c>
      <c r="G13" s="100">
        <v>140000</v>
      </c>
      <c r="H13" s="101">
        <v>6</v>
      </c>
      <c r="I13" s="102">
        <f t="shared" si="0"/>
        <v>840000</v>
      </c>
    </row>
    <row r="14" spans="1:9" s="63" customFormat="1" ht="17.25" customHeight="1">
      <c r="A14" s="99">
        <v>6</v>
      </c>
      <c r="B14" s="234" t="s">
        <v>607</v>
      </c>
      <c r="C14" s="234" t="s">
        <v>608</v>
      </c>
      <c r="D14" s="238">
        <v>37967</v>
      </c>
      <c r="E14" s="237" t="s">
        <v>592</v>
      </c>
      <c r="F14" s="235" t="s">
        <v>831</v>
      </c>
      <c r="G14" s="100">
        <v>140000</v>
      </c>
      <c r="H14" s="101">
        <v>6</v>
      </c>
      <c r="I14" s="102">
        <f t="shared" si="0"/>
        <v>840000</v>
      </c>
    </row>
    <row r="15" spans="1:9" s="63" customFormat="1" ht="17.25" customHeight="1">
      <c r="A15" s="99">
        <v>7</v>
      </c>
      <c r="B15" s="234" t="s">
        <v>609</v>
      </c>
      <c r="C15" s="234" t="s">
        <v>610</v>
      </c>
      <c r="D15" s="238">
        <v>37946</v>
      </c>
      <c r="E15" s="237" t="s">
        <v>592</v>
      </c>
      <c r="F15" s="235" t="s">
        <v>831</v>
      </c>
      <c r="G15" s="100">
        <v>140000</v>
      </c>
      <c r="H15" s="101">
        <v>6</v>
      </c>
      <c r="I15" s="102">
        <f t="shared" si="0"/>
        <v>840000</v>
      </c>
    </row>
    <row r="16" spans="1:9" s="63" customFormat="1" ht="17.25" customHeight="1">
      <c r="A16" s="99">
        <v>8</v>
      </c>
      <c r="B16" s="234" t="s">
        <v>838</v>
      </c>
      <c r="C16" s="234" t="s">
        <v>839</v>
      </c>
      <c r="D16" s="238">
        <v>37627</v>
      </c>
      <c r="E16" s="237" t="s">
        <v>592</v>
      </c>
      <c r="F16" s="235" t="s">
        <v>831</v>
      </c>
      <c r="G16" s="100">
        <v>140000</v>
      </c>
      <c r="H16" s="101">
        <v>6</v>
      </c>
      <c r="I16" s="102">
        <f t="shared" si="0"/>
        <v>840000</v>
      </c>
    </row>
    <row r="17" spans="1:9" s="63" customFormat="1" ht="17.25" customHeight="1">
      <c r="A17" s="99">
        <v>9</v>
      </c>
      <c r="B17" s="234" t="s">
        <v>616</v>
      </c>
      <c r="C17" s="234" t="s">
        <v>617</v>
      </c>
      <c r="D17" s="238">
        <v>37763</v>
      </c>
      <c r="E17" s="237" t="s">
        <v>611</v>
      </c>
      <c r="F17" s="235" t="s">
        <v>831</v>
      </c>
      <c r="G17" s="100">
        <v>140000</v>
      </c>
      <c r="H17" s="101">
        <v>6</v>
      </c>
      <c r="I17" s="102">
        <f t="shared" si="0"/>
        <v>840000</v>
      </c>
    </row>
    <row r="18" spans="1:9" s="63" customFormat="1" ht="17.25" customHeight="1">
      <c r="A18" s="99">
        <v>10</v>
      </c>
      <c r="B18" s="234" t="s">
        <v>620</v>
      </c>
      <c r="C18" s="234" t="s">
        <v>621</v>
      </c>
      <c r="D18" s="238">
        <v>37771</v>
      </c>
      <c r="E18" s="237" t="s">
        <v>622</v>
      </c>
      <c r="F18" s="235" t="s">
        <v>831</v>
      </c>
      <c r="G18" s="100">
        <v>140000</v>
      </c>
      <c r="H18" s="101">
        <v>6</v>
      </c>
      <c r="I18" s="102">
        <f t="shared" si="0"/>
        <v>840000</v>
      </c>
    </row>
    <row r="19" spans="1:9" s="63" customFormat="1" ht="17.25" customHeight="1">
      <c r="A19" s="99">
        <v>11</v>
      </c>
      <c r="B19" s="234" t="s">
        <v>623</v>
      </c>
      <c r="C19" s="234" t="s">
        <v>624</v>
      </c>
      <c r="D19" s="238">
        <v>37107</v>
      </c>
      <c r="E19" s="237" t="s">
        <v>622</v>
      </c>
      <c r="F19" s="235" t="s">
        <v>831</v>
      </c>
      <c r="G19" s="100">
        <v>140000</v>
      </c>
      <c r="H19" s="101">
        <v>6</v>
      </c>
      <c r="I19" s="102">
        <f t="shared" si="0"/>
        <v>840000</v>
      </c>
    </row>
    <row r="20" spans="1:9" s="63" customFormat="1" ht="17.25" customHeight="1">
      <c r="A20" s="99">
        <v>12</v>
      </c>
      <c r="B20" s="234" t="s">
        <v>625</v>
      </c>
      <c r="C20" s="234" t="s">
        <v>626</v>
      </c>
      <c r="D20" s="238">
        <v>37888</v>
      </c>
      <c r="E20" s="237" t="s">
        <v>622</v>
      </c>
      <c r="F20" s="235" t="s">
        <v>831</v>
      </c>
      <c r="G20" s="100">
        <v>140000</v>
      </c>
      <c r="H20" s="101">
        <v>6</v>
      </c>
      <c r="I20" s="102">
        <f t="shared" si="0"/>
        <v>840000</v>
      </c>
    </row>
    <row r="21" spans="1:9" s="63" customFormat="1" ht="17.25" customHeight="1">
      <c r="A21" s="99">
        <v>13</v>
      </c>
      <c r="B21" s="234" t="s">
        <v>627</v>
      </c>
      <c r="C21" s="234" t="s">
        <v>628</v>
      </c>
      <c r="D21" s="238">
        <v>37940</v>
      </c>
      <c r="E21" s="237" t="s">
        <v>629</v>
      </c>
      <c r="F21" s="235" t="s">
        <v>831</v>
      </c>
      <c r="G21" s="100">
        <v>140000</v>
      </c>
      <c r="H21" s="101">
        <v>6</v>
      </c>
      <c r="I21" s="102">
        <f t="shared" si="0"/>
        <v>840000</v>
      </c>
    </row>
    <row r="22" spans="1:9" s="63" customFormat="1" ht="17.25" customHeight="1">
      <c r="A22" s="99">
        <v>14</v>
      </c>
      <c r="B22" s="234" t="s">
        <v>634</v>
      </c>
      <c r="C22" s="234" t="s">
        <v>635</v>
      </c>
      <c r="D22" s="238">
        <v>37680</v>
      </c>
      <c r="E22" s="237" t="s">
        <v>629</v>
      </c>
      <c r="F22" s="235" t="s">
        <v>831</v>
      </c>
      <c r="G22" s="100">
        <v>140000</v>
      </c>
      <c r="H22" s="101">
        <v>6</v>
      </c>
      <c r="I22" s="102">
        <f t="shared" si="0"/>
        <v>840000</v>
      </c>
    </row>
    <row r="23" spans="1:9" s="63" customFormat="1" ht="17.25" customHeight="1">
      <c r="A23" s="99">
        <v>15</v>
      </c>
      <c r="B23" s="234" t="s">
        <v>848</v>
      </c>
      <c r="C23" s="234" t="s">
        <v>849</v>
      </c>
      <c r="D23" s="238">
        <v>37790</v>
      </c>
      <c r="E23" s="237" t="s">
        <v>638</v>
      </c>
      <c r="F23" s="235" t="s">
        <v>831</v>
      </c>
      <c r="G23" s="100">
        <v>140000</v>
      </c>
      <c r="H23" s="101">
        <v>6</v>
      </c>
      <c r="I23" s="102">
        <f t="shared" si="0"/>
        <v>840000</v>
      </c>
    </row>
    <row r="24" spans="1:9" s="63" customFormat="1" ht="17.25" customHeight="1">
      <c r="A24" s="99">
        <v>16</v>
      </c>
      <c r="B24" s="234" t="s">
        <v>643</v>
      </c>
      <c r="C24" s="234" t="s">
        <v>644</v>
      </c>
      <c r="D24" s="238">
        <v>37836</v>
      </c>
      <c r="E24" s="237" t="s">
        <v>638</v>
      </c>
      <c r="F24" s="235" t="s">
        <v>831</v>
      </c>
      <c r="G24" s="100">
        <v>140000</v>
      </c>
      <c r="H24" s="101">
        <v>6</v>
      </c>
      <c r="I24" s="102">
        <f t="shared" si="0"/>
        <v>840000</v>
      </c>
    </row>
    <row r="25" spans="1:9" s="63" customFormat="1" ht="17.25" customHeight="1">
      <c r="A25" s="99">
        <v>17</v>
      </c>
      <c r="B25" s="234" t="s">
        <v>647</v>
      </c>
      <c r="C25" s="234" t="s">
        <v>648</v>
      </c>
      <c r="D25" s="238">
        <v>37907</v>
      </c>
      <c r="E25" s="237" t="s">
        <v>649</v>
      </c>
      <c r="F25" s="235" t="s">
        <v>831</v>
      </c>
      <c r="G25" s="100">
        <v>140000</v>
      </c>
      <c r="H25" s="101">
        <v>6</v>
      </c>
      <c r="I25" s="102">
        <f t="shared" si="0"/>
        <v>840000</v>
      </c>
    </row>
    <row r="26" spans="1:9" s="63" customFormat="1" ht="17.25" customHeight="1">
      <c r="A26" s="99">
        <v>18</v>
      </c>
      <c r="B26" s="234" t="s">
        <v>793</v>
      </c>
      <c r="C26" s="234" t="s">
        <v>794</v>
      </c>
      <c r="D26" s="238">
        <v>37967</v>
      </c>
      <c r="E26" s="237" t="s">
        <v>649</v>
      </c>
      <c r="F26" s="235" t="s">
        <v>831</v>
      </c>
      <c r="G26" s="100">
        <v>140000</v>
      </c>
      <c r="H26" s="101">
        <v>6</v>
      </c>
      <c r="I26" s="102">
        <f t="shared" si="0"/>
        <v>840000</v>
      </c>
    </row>
    <row r="27" spans="1:9" s="63" customFormat="1" ht="17.25" customHeight="1">
      <c r="A27" s="99">
        <v>19</v>
      </c>
      <c r="B27" s="234" t="s">
        <v>652</v>
      </c>
      <c r="C27" s="234" t="s">
        <v>653</v>
      </c>
      <c r="D27" s="238">
        <v>37676</v>
      </c>
      <c r="E27" s="237" t="s">
        <v>649</v>
      </c>
      <c r="F27" s="235" t="s">
        <v>831</v>
      </c>
      <c r="G27" s="100">
        <v>140000</v>
      </c>
      <c r="H27" s="101">
        <v>6</v>
      </c>
      <c r="I27" s="102">
        <f t="shared" si="0"/>
        <v>840000</v>
      </c>
    </row>
    <row r="28" spans="1:9" s="63" customFormat="1" ht="17.25" customHeight="1">
      <c r="A28" s="99">
        <v>20</v>
      </c>
      <c r="B28" s="234" t="s">
        <v>654</v>
      </c>
      <c r="C28" s="234" t="s">
        <v>655</v>
      </c>
      <c r="D28" s="238">
        <v>37509</v>
      </c>
      <c r="E28" s="237" t="s">
        <v>649</v>
      </c>
      <c r="F28" s="235" t="s">
        <v>831</v>
      </c>
      <c r="G28" s="100">
        <v>140000</v>
      </c>
      <c r="H28" s="101">
        <v>6</v>
      </c>
      <c r="I28" s="102">
        <f t="shared" si="0"/>
        <v>840000</v>
      </c>
    </row>
    <row r="29" spans="1:9" s="63" customFormat="1" ht="17.25" customHeight="1">
      <c r="A29" s="99">
        <v>21</v>
      </c>
      <c r="B29" s="234" t="s">
        <v>656</v>
      </c>
      <c r="C29" s="234" t="s">
        <v>657</v>
      </c>
      <c r="D29" s="238">
        <v>37843</v>
      </c>
      <c r="E29" s="237" t="s">
        <v>649</v>
      </c>
      <c r="F29" s="235" t="s">
        <v>831</v>
      </c>
      <c r="G29" s="100">
        <v>140000</v>
      </c>
      <c r="H29" s="101">
        <v>6</v>
      </c>
      <c r="I29" s="102">
        <f t="shared" si="0"/>
        <v>840000</v>
      </c>
    </row>
    <row r="30" spans="1:9" s="63" customFormat="1" ht="17.25" customHeight="1">
      <c r="A30" s="99">
        <v>22</v>
      </c>
      <c r="B30" s="234" t="s">
        <v>658</v>
      </c>
      <c r="C30" s="234" t="s">
        <v>659</v>
      </c>
      <c r="D30" s="238">
        <v>37965</v>
      </c>
      <c r="E30" s="237" t="s">
        <v>649</v>
      </c>
      <c r="F30" s="235" t="s">
        <v>831</v>
      </c>
      <c r="G30" s="100">
        <v>140000</v>
      </c>
      <c r="H30" s="101">
        <v>6</v>
      </c>
      <c r="I30" s="102">
        <f t="shared" si="0"/>
        <v>840000</v>
      </c>
    </row>
    <row r="31" spans="1:9" s="63" customFormat="1" ht="17.25" customHeight="1">
      <c r="A31" s="99">
        <v>23</v>
      </c>
      <c r="B31" s="234" t="s">
        <v>660</v>
      </c>
      <c r="C31" s="234" t="s">
        <v>661</v>
      </c>
      <c r="D31" s="238">
        <v>37759</v>
      </c>
      <c r="E31" s="237" t="s">
        <v>662</v>
      </c>
      <c r="F31" s="235" t="s">
        <v>831</v>
      </c>
      <c r="G31" s="100">
        <v>140000</v>
      </c>
      <c r="H31" s="101">
        <v>6</v>
      </c>
      <c r="I31" s="102">
        <f t="shared" si="0"/>
        <v>840000</v>
      </c>
    </row>
    <row r="32" spans="1:9" s="63" customFormat="1" ht="17.25" customHeight="1">
      <c r="A32" s="99">
        <v>24</v>
      </c>
      <c r="B32" s="234" t="s">
        <v>859</v>
      </c>
      <c r="C32" s="234" t="s">
        <v>860</v>
      </c>
      <c r="D32" s="238">
        <v>37748</v>
      </c>
      <c r="E32" s="237" t="s">
        <v>662</v>
      </c>
      <c r="F32" s="235" t="s">
        <v>831</v>
      </c>
      <c r="G32" s="100">
        <v>140000</v>
      </c>
      <c r="H32" s="101">
        <v>6</v>
      </c>
      <c r="I32" s="102">
        <f t="shared" si="0"/>
        <v>840000</v>
      </c>
    </row>
    <row r="33" spans="1:9" s="63" customFormat="1" ht="17.25" customHeight="1">
      <c r="A33" s="99">
        <v>25</v>
      </c>
      <c r="B33" s="234" t="s">
        <v>663</v>
      </c>
      <c r="C33" s="234" t="s">
        <v>664</v>
      </c>
      <c r="D33" s="238">
        <v>37669</v>
      </c>
      <c r="E33" s="237" t="s">
        <v>662</v>
      </c>
      <c r="F33" s="235" t="s">
        <v>831</v>
      </c>
      <c r="G33" s="100">
        <v>140000</v>
      </c>
      <c r="H33" s="101">
        <v>6</v>
      </c>
      <c r="I33" s="102">
        <f t="shared" si="0"/>
        <v>840000</v>
      </c>
    </row>
    <row r="34" spans="1:9" s="63" customFormat="1" ht="17.25" customHeight="1">
      <c r="A34" s="99">
        <v>26</v>
      </c>
      <c r="B34" s="234" t="s">
        <v>665</v>
      </c>
      <c r="C34" s="234" t="s">
        <v>666</v>
      </c>
      <c r="D34" s="238">
        <v>37979</v>
      </c>
      <c r="E34" s="237" t="s">
        <v>662</v>
      </c>
      <c r="F34" s="235" t="s">
        <v>831</v>
      </c>
      <c r="G34" s="100">
        <v>140000</v>
      </c>
      <c r="H34" s="101">
        <v>6</v>
      </c>
      <c r="I34" s="102">
        <f t="shared" si="0"/>
        <v>840000</v>
      </c>
    </row>
    <row r="35" spans="1:9" s="63" customFormat="1" ht="17.25" customHeight="1">
      <c r="A35" s="99">
        <v>27</v>
      </c>
      <c r="B35" s="234" t="s">
        <v>795</v>
      </c>
      <c r="C35" s="234" t="s">
        <v>796</v>
      </c>
      <c r="D35" s="238">
        <v>37272</v>
      </c>
      <c r="E35" s="237" t="s">
        <v>667</v>
      </c>
      <c r="F35" s="235" t="s">
        <v>831</v>
      </c>
      <c r="G35" s="100">
        <v>140000</v>
      </c>
      <c r="H35" s="101">
        <v>6</v>
      </c>
      <c r="I35" s="102">
        <f t="shared" si="0"/>
        <v>840000</v>
      </c>
    </row>
    <row r="36" spans="1:9" s="63" customFormat="1" ht="17.25" customHeight="1">
      <c r="A36" s="99">
        <v>28</v>
      </c>
      <c r="B36" s="234" t="s">
        <v>670</v>
      </c>
      <c r="C36" s="234" t="s">
        <v>671</v>
      </c>
      <c r="D36" s="238">
        <v>37902</v>
      </c>
      <c r="E36" s="237" t="s">
        <v>667</v>
      </c>
      <c r="F36" s="235" t="s">
        <v>831</v>
      </c>
      <c r="G36" s="100">
        <v>140000</v>
      </c>
      <c r="H36" s="101">
        <v>6</v>
      </c>
      <c r="I36" s="102">
        <f t="shared" si="0"/>
        <v>840000</v>
      </c>
    </row>
    <row r="37" spans="1:9" s="63" customFormat="1" ht="17.25" customHeight="1">
      <c r="A37" s="99">
        <v>29</v>
      </c>
      <c r="B37" s="234" t="s">
        <v>675</v>
      </c>
      <c r="C37" s="234" t="s">
        <v>676</v>
      </c>
      <c r="D37" s="238">
        <v>37853</v>
      </c>
      <c r="E37" s="237" t="s">
        <v>674</v>
      </c>
      <c r="F37" s="235" t="s">
        <v>831</v>
      </c>
      <c r="G37" s="100">
        <v>140000</v>
      </c>
      <c r="H37" s="101">
        <v>6</v>
      </c>
      <c r="I37" s="102">
        <f t="shared" si="0"/>
        <v>840000</v>
      </c>
    </row>
    <row r="38" spans="1:9" s="63" customFormat="1" ht="17.25" customHeight="1">
      <c r="A38" s="99">
        <v>30</v>
      </c>
      <c r="B38" s="234" t="s">
        <v>861</v>
      </c>
      <c r="C38" s="234" t="s">
        <v>862</v>
      </c>
      <c r="D38" s="238">
        <v>37849</v>
      </c>
      <c r="E38" s="237" t="s">
        <v>674</v>
      </c>
      <c r="F38" s="235" t="s">
        <v>890</v>
      </c>
      <c r="G38" s="100">
        <v>100000</v>
      </c>
      <c r="H38" s="101">
        <v>6</v>
      </c>
      <c r="I38" s="102">
        <f t="shared" si="0"/>
        <v>600000</v>
      </c>
    </row>
    <row r="39" spans="1:9" s="63" customFormat="1" ht="17.25" customHeight="1">
      <c r="A39" s="99">
        <v>31</v>
      </c>
      <c r="B39" s="234" t="s">
        <v>677</v>
      </c>
      <c r="C39" s="234" t="s">
        <v>678</v>
      </c>
      <c r="D39" s="238">
        <v>37769</v>
      </c>
      <c r="E39" s="237" t="s">
        <v>679</v>
      </c>
      <c r="F39" s="235" t="s">
        <v>831</v>
      </c>
      <c r="G39" s="100">
        <v>140000</v>
      </c>
      <c r="H39" s="101">
        <v>6</v>
      </c>
      <c r="I39" s="102">
        <f t="shared" si="0"/>
        <v>840000</v>
      </c>
    </row>
    <row r="40" spans="1:9" s="63" customFormat="1" ht="17.25" customHeight="1">
      <c r="A40" s="99">
        <v>32</v>
      </c>
      <c r="B40" s="234" t="s">
        <v>680</v>
      </c>
      <c r="C40" s="234" t="s">
        <v>681</v>
      </c>
      <c r="D40" s="238">
        <v>37766</v>
      </c>
      <c r="E40" s="237" t="s">
        <v>679</v>
      </c>
      <c r="F40" s="235" t="s">
        <v>831</v>
      </c>
      <c r="G40" s="100">
        <v>140000</v>
      </c>
      <c r="H40" s="101">
        <v>6</v>
      </c>
      <c r="I40" s="102">
        <f t="shared" si="0"/>
        <v>840000</v>
      </c>
    </row>
    <row r="41" spans="1:9" s="63" customFormat="1" ht="17.25" customHeight="1">
      <c r="A41" s="99">
        <v>33</v>
      </c>
      <c r="B41" s="234" t="s">
        <v>682</v>
      </c>
      <c r="C41" s="234" t="s">
        <v>683</v>
      </c>
      <c r="D41" s="238">
        <v>37658</v>
      </c>
      <c r="E41" s="237" t="s">
        <v>679</v>
      </c>
      <c r="F41" s="235" t="s">
        <v>831</v>
      </c>
      <c r="G41" s="100">
        <v>140000</v>
      </c>
      <c r="H41" s="101">
        <v>6</v>
      </c>
      <c r="I41" s="102">
        <f t="shared" si="0"/>
        <v>840000</v>
      </c>
    </row>
    <row r="42" spans="1:9" s="63" customFormat="1" ht="17.25" customHeight="1">
      <c r="A42" s="99">
        <v>34</v>
      </c>
      <c r="B42" s="234" t="s">
        <v>817</v>
      </c>
      <c r="C42" s="234" t="s">
        <v>818</v>
      </c>
      <c r="D42" s="238">
        <v>35957</v>
      </c>
      <c r="E42" s="237" t="s">
        <v>819</v>
      </c>
      <c r="F42" s="235" t="s">
        <v>831</v>
      </c>
      <c r="G42" s="100">
        <v>140000</v>
      </c>
      <c r="H42" s="101">
        <v>6</v>
      </c>
      <c r="I42" s="102">
        <f t="shared" si="0"/>
        <v>840000</v>
      </c>
    </row>
    <row r="43" spans="1:9" s="63" customFormat="1" ht="17.25" customHeight="1">
      <c r="A43" s="99">
        <v>35</v>
      </c>
      <c r="B43" s="234" t="s">
        <v>684</v>
      </c>
      <c r="C43" s="234" t="s">
        <v>685</v>
      </c>
      <c r="D43" s="238">
        <v>37962</v>
      </c>
      <c r="E43" s="237" t="s">
        <v>686</v>
      </c>
      <c r="F43" s="235" t="s">
        <v>831</v>
      </c>
      <c r="G43" s="100">
        <v>140000</v>
      </c>
      <c r="H43" s="101">
        <v>6</v>
      </c>
      <c r="I43" s="102">
        <f t="shared" si="0"/>
        <v>840000</v>
      </c>
    </row>
    <row r="44" spans="1:9" s="63" customFormat="1" ht="17.25" customHeight="1">
      <c r="A44" s="99">
        <v>36</v>
      </c>
      <c r="B44" s="234" t="s">
        <v>687</v>
      </c>
      <c r="C44" s="234" t="s">
        <v>688</v>
      </c>
      <c r="D44" s="238">
        <v>37366</v>
      </c>
      <c r="E44" s="237" t="s">
        <v>686</v>
      </c>
      <c r="F44" s="235" t="s">
        <v>865</v>
      </c>
      <c r="G44" s="100">
        <v>100000</v>
      </c>
      <c r="H44" s="101">
        <v>6</v>
      </c>
      <c r="I44" s="102">
        <f t="shared" si="0"/>
        <v>600000</v>
      </c>
    </row>
    <row r="45" spans="1:9" s="63" customFormat="1" ht="17.25" customHeight="1">
      <c r="A45" s="99">
        <v>37</v>
      </c>
      <c r="B45" s="234" t="s">
        <v>696</v>
      </c>
      <c r="C45" s="234" t="s">
        <v>697</v>
      </c>
      <c r="D45" s="238">
        <v>37743</v>
      </c>
      <c r="E45" s="237" t="s">
        <v>698</v>
      </c>
      <c r="F45" s="235" t="s">
        <v>831</v>
      </c>
      <c r="G45" s="100">
        <v>140000</v>
      </c>
      <c r="H45" s="101">
        <v>6</v>
      </c>
      <c r="I45" s="102">
        <f t="shared" si="0"/>
        <v>840000</v>
      </c>
    </row>
    <row r="46" spans="1:9" s="63" customFormat="1" ht="17.25" customHeight="1">
      <c r="A46" s="99">
        <v>38</v>
      </c>
      <c r="B46" s="234" t="s">
        <v>699</v>
      </c>
      <c r="C46" s="234" t="s">
        <v>700</v>
      </c>
      <c r="D46" s="238">
        <v>37661</v>
      </c>
      <c r="E46" s="237" t="s">
        <v>701</v>
      </c>
      <c r="F46" s="235" t="s">
        <v>831</v>
      </c>
      <c r="G46" s="100">
        <v>100000</v>
      </c>
      <c r="H46" s="101">
        <v>6</v>
      </c>
      <c r="I46" s="102">
        <f t="shared" si="0"/>
        <v>600000</v>
      </c>
    </row>
    <row r="47" spans="1:9" s="63" customFormat="1" ht="17.25" customHeight="1">
      <c r="A47" s="99">
        <v>39</v>
      </c>
      <c r="B47" s="234" t="s">
        <v>866</v>
      </c>
      <c r="C47" s="234" t="s">
        <v>867</v>
      </c>
      <c r="D47" s="238">
        <v>37286</v>
      </c>
      <c r="E47" s="237" t="s">
        <v>701</v>
      </c>
      <c r="F47" s="235" t="s">
        <v>831</v>
      </c>
      <c r="G47" s="100">
        <v>140000</v>
      </c>
      <c r="H47" s="101">
        <v>6</v>
      </c>
      <c r="I47" s="102">
        <f t="shared" si="0"/>
        <v>840000</v>
      </c>
    </row>
    <row r="48" spans="1:9" s="63" customFormat="1" ht="17.25" customHeight="1">
      <c r="A48" s="99">
        <v>40</v>
      </c>
      <c r="B48" s="234" t="s">
        <v>705</v>
      </c>
      <c r="C48" s="234" t="s">
        <v>706</v>
      </c>
      <c r="D48" s="238">
        <v>37964</v>
      </c>
      <c r="E48" s="237" t="s">
        <v>704</v>
      </c>
      <c r="F48" s="235" t="s">
        <v>831</v>
      </c>
      <c r="G48" s="100">
        <v>140000</v>
      </c>
      <c r="H48" s="101">
        <v>6</v>
      </c>
      <c r="I48" s="102">
        <f t="shared" si="0"/>
        <v>840000</v>
      </c>
    </row>
    <row r="49" spans="1:9" s="63" customFormat="1" ht="17.25" customHeight="1">
      <c r="A49" s="99">
        <v>41</v>
      </c>
      <c r="B49" s="234" t="s">
        <v>707</v>
      </c>
      <c r="C49" s="234" t="s">
        <v>708</v>
      </c>
      <c r="D49" s="238">
        <v>37533</v>
      </c>
      <c r="E49" s="237" t="s">
        <v>704</v>
      </c>
      <c r="F49" s="235" t="s">
        <v>831</v>
      </c>
      <c r="G49" s="100">
        <v>140000</v>
      </c>
      <c r="H49" s="101">
        <v>6</v>
      </c>
      <c r="I49" s="102">
        <f t="shared" si="0"/>
        <v>840000</v>
      </c>
    </row>
    <row r="50" spans="1:9" s="63" customFormat="1" ht="17.25" customHeight="1">
      <c r="A50" s="99">
        <v>42</v>
      </c>
      <c r="B50" s="234" t="s">
        <v>709</v>
      </c>
      <c r="C50" s="234" t="s">
        <v>710</v>
      </c>
      <c r="D50" s="238">
        <v>37571</v>
      </c>
      <c r="E50" s="237" t="s">
        <v>704</v>
      </c>
      <c r="F50" s="235" t="s">
        <v>831</v>
      </c>
      <c r="G50" s="100">
        <v>140000</v>
      </c>
      <c r="H50" s="101">
        <v>6</v>
      </c>
      <c r="I50" s="102">
        <f t="shared" si="0"/>
        <v>840000</v>
      </c>
    </row>
    <row r="51" spans="1:9" s="63" customFormat="1" ht="17.25" customHeight="1">
      <c r="A51" s="99">
        <v>43</v>
      </c>
      <c r="B51" s="234" t="s">
        <v>713</v>
      </c>
      <c r="C51" s="234" t="s">
        <v>714</v>
      </c>
      <c r="D51" s="238">
        <v>37651</v>
      </c>
      <c r="E51" s="237" t="s">
        <v>704</v>
      </c>
      <c r="F51" s="235" t="s">
        <v>831</v>
      </c>
      <c r="G51" s="100">
        <v>140000</v>
      </c>
      <c r="H51" s="101">
        <v>6</v>
      </c>
      <c r="I51" s="102">
        <f t="shared" si="0"/>
        <v>840000</v>
      </c>
    </row>
    <row r="52" spans="1:9" s="63" customFormat="1" ht="17.25" customHeight="1">
      <c r="A52" s="99">
        <v>44</v>
      </c>
      <c r="B52" s="234" t="s">
        <v>715</v>
      </c>
      <c r="C52" s="234" t="s">
        <v>716</v>
      </c>
      <c r="D52" s="238">
        <v>37806</v>
      </c>
      <c r="E52" s="237" t="s">
        <v>717</v>
      </c>
      <c r="F52" s="235" t="s">
        <v>831</v>
      </c>
      <c r="G52" s="100">
        <v>140000</v>
      </c>
      <c r="H52" s="101">
        <v>6</v>
      </c>
      <c r="I52" s="102">
        <f t="shared" si="0"/>
        <v>840000</v>
      </c>
    </row>
    <row r="53" spans="1:9" s="63" customFormat="1" ht="17.25" customHeight="1">
      <c r="A53" s="99">
        <v>45</v>
      </c>
      <c r="B53" s="234" t="s">
        <v>718</v>
      </c>
      <c r="C53" s="234" t="s">
        <v>719</v>
      </c>
      <c r="D53" s="238">
        <v>37874</v>
      </c>
      <c r="E53" s="237" t="s">
        <v>717</v>
      </c>
      <c r="F53" s="235" t="s">
        <v>831</v>
      </c>
      <c r="G53" s="100">
        <v>140000</v>
      </c>
      <c r="H53" s="101">
        <v>6</v>
      </c>
      <c r="I53" s="102">
        <f t="shared" si="0"/>
        <v>840000</v>
      </c>
    </row>
    <row r="54" spans="1:9" s="63" customFormat="1" ht="17.25" customHeight="1">
      <c r="A54" s="99">
        <v>46</v>
      </c>
      <c r="B54" s="234" t="s">
        <v>722</v>
      </c>
      <c r="C54" s="234" t="s">
        <v>723</v>
      </c>
      <c r="D54" s="238">
        <v>37889</v>
      </c>
      <c r="E54" s="237" t="s">
        <v>717</v>
      </c>
      <c r="F54" s="235" t="s">
        <v>831</v>
      </c>
      <c r="G54" s="100">
        <v>140000</v>
      </c>
      <c r="H54" s="101">
        <v>6</v>
      </c>
      <c r="I54" s="102">
        <f t="shared" si="0"/>
        <v>840000</v>
      </c>
    </row>
    <row r="55" spans="1:9" s="63" customFormat="1" ht="17.25" customHeight="1">
      <c r="A55" s="99">
        <v>47</v>
      </c>
      <c r="B55" s="234" t="s">
        <v>725</v>
      </c>
      <c r="C55" s="234" t="s">
        <v>726</v>
      </c>
      <c r="D55" s="238">
        <v>37944</v>
      </c>
      <c r="E55" s="237" t="s">
        <v>727</v>
      </c>
      <c r="F55" s="235" t="s">
        <v>831</v>
      </c>
      <c r="G55" s="100">
        <v>140000</v>
      </c>
      <c r="H55" s="101">
        <v>6</v>
      </c>
      <c r="I55" s="102">
        <f t="shared" si="0"/>
        <v>840000</v>
      </c>
    </row>
    <row r="56" spans="1:9" s="63" customFormat="1" ht="17.25" customHeight="1">
      <c r="A56" s="99">
        <v>48</v>
      </c>
      <c r="B56" s="234" t="s">
        <v>732</v>
      </c>
      <c r="C56" s="234" t="s">
        <v>733</v>
      </c>
      <c r="D56" s="238">
        <v>37560</v>
      </c>
      <c r="E56" s="237" t="s">
        <v>727</v>
      </c>
      <c r="F56" s="235" t="s">
        <v>831</v>
      </c>
      <c r="G56" s="100">
        <v>140000</v>
      </c>
      <c r="H56" s="101">
        <v>6</v>
      </c>
      <c r="I56" s="102">
        <f t="shared" si="0"/>
        <v>840000</v>
      </c>
    </row>
    <row r="57" spans="1:9" s="63" customFormat="1" ht="17.25" customHeight="1">
      <c r="A57" s="99">
        <v>49</v>
      </c>
      <c r="B57" s="234" t="s">
        <v>734</v>
      </c>
      <c r="C57" s="234" t="s">
        <v>735</v>
      </c>
      <c r="D57" s="238">
        <v>37820</v>
      </c>
      <c r="E57" s="237" t="s">
        <v>736</v>
      </c>
      <c r="F57" s="235" t="s">
        <v>831</v>
      </c>
      <c r="G57" s="100">
        <v>140000</v>
      </c>
      <c r="H57" s="101">
        <v>6</v>
      </c>
      <c r="I57" s="102">
        <f t="shared" si="0"/>
        <v>840000</v>
      </c>
    </row>
    <row r="58" spans="1:9" s="63" customFormat="1" ht="17.25" customHeight="1">
      <c r="A58" s="99">
        <v>50</v>
      </c>
      <c r="B58" s="234" t="s">
        <v>741</v>
      </c>
      <c r="C58" s="234" t="s">
        <v>742</v>
      </c>
      <c r="D58" s="238">
        <v>37272</v>
      </c>
      <c r="E58" s="237" t="s">
        <v>743</v>
      </c>
      <c r="F58" s="235" t="s">
        <v>831</v>
      </c>
      <c r="G58" s="100">
        <v>140000</v>
      </c>
      <c r="H58" s="101">
        <v>6</v>
      </c>
      <c r="I58" s="102">
        <f t="shared" si="0"/>
        <v>840000</v>
      </c>
    </row>
    <row r="59" spans="1:9" s="63" customFormat="1" ht="17.25" customHeight="1">
      <c r="A59" s="99">
        <v>51</v>
      </c>
      <c r="B59" s="234" t="s">
        <v>311</v>
      </c>
      <c r="C59" s="234" t="s">
        <v>312</v>
      </c>
      <c r="D59" s="238">
        <v>37314</v>
      </c>
      <c r="E59" s="237" t="s">
        <v>306</v>
      </c>
      <c r="F59" s="235" t="s">
        <v>831</v>
      </c>
      <c r="G59" s="100">
        <v>140000</v>
      </c>
      <c r="H59" s="101">
        <v>6</v>
      </c>
      <c r="I59" s="102">
        <f t="shared" si="0"/>
        <v>840000</v>
      </c>
    </row>
    <row r="60" spans="1:9" s="63" customFormat="1" ht="17.25" customHeight="1">
      <c r="A60" s="99">
        <v>52</v>
      </c>
      <c r="B60" s="234" t="s">
        <v>316</v>
      </c>
      <c r="C60" s="234" t="s">
        <v>317</v>
      </c>
      <c r="D60" s="238">
        <v>37483</v>
      </c>
      <c r="E60" s="237" t="s">
        <v>315</v>
      </c>
      <c r="F60" s="235" t="s">
        <v>831</v>
      </c>
      <c r="G60" s="100">
        <v>140000</v>
      </c>
      <c r="H60" s="101">
        <v>6</v>
      </c>
      <c r="I60" s="102">
        <f t="shared" si="0"/>
        <v>840000</v>
      </c>
    </row>
    <row r="61" spans="1:9" s="63" customFormat="1" ht="17.25" customHeight="1">
      <c r="A61" s="99">
        <v>53</v>
      </c>
      <c r="B61" s="234" t="s">
        <v>318</v>
      </c>
      <c r="C61" s="234" t="s">
        <v>319</v>
      </c>
      <c r="D61" s="238">
        <v>37271</v>
      </c>
      <c r="E61" s="237" t="s">
        <v>315</v>
      </c>
      <c r="F61" s="235" t="s">
        <v>831</v>
      </c>
      <c r="G61" s="100">
        <v>140000</v>
      </c>
      <c r="H61" s="101">
        <v>6</v>
      </c>
      <c r="I61" s="102">
        <f t="shared" si="0"/>
        <v>840000</v>
      </c>
    </row>
    <row r="62" spans="1:9" s="63" customFormat="1" ht="17.25" customHeight="1">
      <c r="A62" s="99">
        <v>54</v>
      </c>
      <c r="B62" s="234" t="s">
        <v>518</v>
      </c>
      <c r="C62" s="234" t="s">
        <v>519</v>
      </c>
      <c r="D62" s="238">
        <v>37318</v>
      </c>
      <c r="E62" s="237" t="s">
        <v>323</v>
      </c>
      <c r="F62" s="235" t="s">
        <v>831</v>
      </c>
      <c r="G62" s="100">
        <v>140000</v>
      </c>
      <c r="H62" s="101">
        <v>6</v>
      </c>
      <c r="I62" s="102">
        <f t="shared" si="0"/>
        <v>840000</v>
      </c>
    </row>
    <row r="63" spans="1:9" s="63" customFormat="1" ht="17.25" customHeight="1">
      <c r="A63" s="99">
        <v>55</v>
      </c>
      <c r="B63" s="234" t="s">
        <v>520</v>
      </c>
      <c r="C63" s="234" t="s">
        <v>521</v>
      </c>
      <c r="D63" s="238">
        <v>37363</v>
      </c>
      <c r="E63" s="237" t="s">
        <v>323</v>
      </c>
      <c r="F63" s="235" t="s">
        <v>865</v>
      </c>
      <c r="G63" s="100">
        <v>100000</v>
      </c>
      <c r="H63" s="101">
        <v>6</v>
      </c>
      <c r="I63" s="102">
        <f t="shared" si="0"/>
        <v>600000</v>
      </c>
    </row>
    <row r="64" spans="1:9" s="63" customFormat="1" ht="17.25" customHeight="1">
      <c r="A64" s="99">
        <v>56</v>
      </c>
      <c r="B64" s="234" t="s">
        <v>476</v>
      </c>
      <c r="C64" s="234" t="s">
        <v>477</v>
      </c>
      <c r="D64" s="238">
        <v>37258</v>
      </c>
      <c r="E64" s="237" t="s">
        <v>326</v>
      </c>
      <c r="F64" s="235" t="s">
        <v>831</v>
      </c>
      <c r="G64" s="100">
        <v>140000</v>
      </c>
      <c r="H64" s="101">
        <v>6</v>
      </c>
      <c r="I64" s="102">
        <f t="shared" si="0"/>
        <v>840000</v>
      </c>
    </row>
    <row r="65" spans="1:9" s="63" customFormat="1" ht="17.25" customHeight="1">
      <c r="A65" s="99">
        <v>57</v>
      </c>
      <c r="B65" s="234" t="s">
        <v>430</v>
      </c>
      <c r="C65" s="234" t="s">
        <v>431</v>
      </c>
      <c r="D65" s="238">
        <v>37606</v>
      </c>
      <c r="E65" s="237" t="s">
        <v>326</v>
      </c>
      <c r="F65" s="235" t="s">
        <v>831</v>
      </c>
      <c r="G65" s="100">
        <v>140000</v>
      </c>
      <c r="H65" s="101">
        <v>6</v>
      </c>
      <c r="I65" s="102">
        <f t="shared" si="0"/>
        <v>840000</v>
      </c>
    </row>
    <row r="66" spans="1:9" s="63" customFormat="1" ht="17.25" customHeight="1">
      <c r="A66" s="99">
        <v>58</v>
      </c>
      <c r="B66" s="234" t="s">
        <v>338</v>
      </c>
      <c r="C66" s="234" t="s">
        <v>339</v>
      </c>
      <c r="D66" s="238">
        <v>37412</v>
      </c>
      <c r="E66" s="237" t="s">
        <v>340</v>
      </c>
      <c r="F66" s="235" t="s">
        <v>831</v>
      </c>
      <c r="G66" s="100">
        <v>140000</v>
      </c>
      <c r="H66" s="101">
        <v>6</v>
      </c>
      <c r="I66" s="102">
        <f t="shared" si="0"/>
        <v>840000</v>
      </c>
    </row>
    <row r="67" spans="1:9" s="63" customFormat="1" ht="17.25" customHeight="1">
      <c r="A67" s="99">
        <v>59</v>
      </c>
      <c r="B67" s="234" t="s">
        <v>341</v>
      </c>
      <c r="C67" s="234" t="s">
        <v>85</v>
      </c>
      <c r="D67" s="238">
        <v>37521</v>
      </c>
      <c r="E67" s="237" t="s">
        <v>340</v>
      </c>
      <c r="F67" s="235" t="s">
        <v>831</v>
      </c>
      <c r="G67" s="100">
        <v>140000</v>
      </c>
      <c r="H67" s="101">
        <v>6</v>
      </c>
      <c r="I67" s="102">
        <f t="shared" si="0"/>
        <v>840000</v>
      </c>
    </row>
    <row r="68" spans="1:9" s="63" customFormat="1" ht="17.25" customHeight="1">
      <c r="A68" s="99">
        <v>60</v>
      </c>
      <c r="B68" s="234" t="s">
        <v>345</v>
      </c>
      <c r="C68" s="234" t="s">
        <v>346</v>
      </c>
      <c r="D68" s="238">
        <v>36916</v>
      </c>
      <c r="E68" s="237" t="s">
        <v>340</v>
      </c>
      <c r="F68" s="235" t="s">
        <v>831</v>
      </c>
      <c r="G68" s="100">
        <v>140000</v>
      </c>
      <c r="H68" s="101">
        <v>6</v>
      </c>
      <c r="I68" s="102">
        <f t="shared" si="0"/>
        <v>840000</v>
      </c>
    </row>
    <row r="69" spans="1:9" s="63" customFormat="1" ht="17.25" customHeight="1">
      <c r="A69" s="99">
        <v>61</v>
      </c>
      <c r="B69" s="234" t="s">
        <v>347</v>
      </c>
      <c r="C69" s="234" t="s">
        <v>348</v>
      </c>
      <c r="D69" s="238">
        <v>37400</v>
      </c>
      <c r="E69" s="237" t="s">
        <v>349</v>
      </c>
      <c r="F69" s="235" t="s">
        <v>831</v>
      </c>
      <c r="G69" s="100">
        <v>140000</v>
      </c>
      <c r="H69" s="101">
        <v>6</v>
      </c>
      <c r="I69" s="102">
        <f t="shared" si="0"/>
        <v>840000</v>
      </c>
    </row>
    <row r="70" spans="1:9" s="63" customFormat="1" ht="17.25" customHeight="1">
      <c r="A70" s="99">
        <v>62</v>
      </c>
      <c r="B70" s="234" t="s">
        <v>447</v>
      </c>
      <c r="C70" s="234" t="s">
        <v>448</v>
      </c>
      <c r="D70" s="238">
        <v>37006</v>
      </c>
      <c r="E70" s="237" t="s">
        <v>349</v>
      </c>
      <c r="F70" s="235" t="s">
        <v>831</v>
      </c>
      <c r="G70" s="100">
        <v>140000</v>
      </c>
      <c r="H70" s="101">
        <v>6</v>
      </c>
      <c r="I70" s="102">
        <f t="shared" si="0"/>
        <v>840000</v>
      </c>
    </row>
    <row r="71" spans="1:9" s="63" customFormat="1" ht="17.25" customHeight="1">
      <c r="A71" s="99">
        <v>63</v>
      </c>
      <c r="B71" s="234" t="s">
        <v>452</v>
      </c>
      <c r="C71" s="234" t="s">
        <v>322</v>
      </c>
      <c r="D71" s="238">
        <v>37399</v>
      </c>
      <c r="E71" s="237" t="s">
        <v>451</v>
      </c>
      <c r="F71" s="235" t="s">
        <v>831</v>
      </c>
      <c r="G71" s="100">
        <v>140000</v>
      </c>
      <c r="H71" s="101">
        <v>6</v>
      </c>
      <c r="I71" s="102">
        <f t="shared" si="0"/>
        <v>840000</v>
      </c>
    </row>
    <row r="72" spans="1:9" s="63" customFormat="1" ht="17.25" customHeight="1">
      <c r="A72" s="99">
        <v>64</v>
      </c>
      <c r="B72" s="234" t="s">
        <v>522</v>
      </c>
      <c r="C72" s="234" t="s">
        <v>523</v>
      </c>
      <c r="D72" s="238">
        <v>37503</v>
      </c>
      <c r="E72" s="237" t="s">
        <v>352</v>
      </c>
      <c r="F72" s="235" t="s">
        <v>831</v>
      </c>
      <c r="G72" s="100">
        <v>140000</v>
      </c>
      <c r="H72" s="101">
        <v>6</v>
      </c>
      <c r="I72" s="102">
        <f t="shared" si="0"/>
        <v>840000</v>
      </c>
    </row>
    <row r="73" spans="1:9" s="63" customFormat="1" ht="17.25" customHeight="1">
      <c r="A73" s="99">
        <v>65</v>
      </c>
      <c r="B73" s="234" t="s">
        <v>744</v>
      </c>
      <c r="C73" s="234" t="s">
        <v>745</v>
      </c>
      <c r="D73" s="238">
        <v>37354</v>
      </c>
      <c r="E73" s="237" t="s">
        <v>484</v>
      </c>
      <c r="F73" s="235" t="s">
        <v>831</v>
      </c>
      <c r="G73" s="100">
        <v>140000</v>
      </c>
      <c r="H73" s="101">
        <v>6</v>
      </c>
      <c r="I73" s="102">
        <f t="shared" si="0"/>
        <v>840000</v>
      </c>
    </row>
    <row r="74" spans="1:9" s="63" customFormat="1" ht="17.25" customHeight="1">
      <c r="A74" s="99">
        <v>66</v>
      </c>
      <c r="B74" s="234" t="s">
        <v>455</v>
      </c>
      <c r="C74" s="234" t="s">
        <v>456</v>
      </c>
      <c r="D74" s="238">
        <v>37617</v>
      </c>
      <c r="E74" s="237" t="s">
        <v>484</v>
      </c>
      <c r="F74" s="235" t="s">
        <v>831</v>
      </c>
      <c r="G74" s="100">
        <v>140000</v>
      </c>
      <c r="H74" s="101">
        <v>6</v>
      </c>
      <c r="I74" s="102">
        <f aca="true" t="shared" si="1" ref="I74:I80">G74*H74</f>
        <v>840000</v>
      </c>
    </row>
    <row r="75" spans="1:9" s="63" customFormat="1" ht="17.25" customHeight="1">
      <c r="A75" s="99">
        <v>67</v>
      </c>
      <c r="B75" s="234" t="s">
        <v>746</v>
      </c>
      <c r="C75" s="234" t="s">
        <v>747</v>
      </c>
      <c r="D75" s="238">
        <v>37271</v>
      </c>
      <c r="E75" s="237" t="s">
        <v>484</v>
      </c>
      <c r="F75" s="235" t="s">
        <v>831</v>
      </c>
      <c r="G75" s="100">
        <v>140000</v>
      </c>
      <c r="H75" s="101">
        <v>6</v>
      </c>
      <c r="I75" s="102">
        <f t="shared" si="1"/>
        <v>840000</v>
      </c>
    </row>
    <row r="76" spans="1:9" s="63" customFormat="1" ht="17.25" customHeight="1">
      <c r="A76" s="99">
        <v>68</v>
      </c>
      <c r="B76" s="234" t="s">
        <v>457</v>
      </c>
      <c r="C76" s="234" t="s">
        <v>458</v>
      </c>
      <c r="D76" s="238">
        <v>37605</v>
      </c>
      <c r="E76" s="237" t="s">
        <v>484</v>
      </c>
      <c r="F76" s="235" t="s">
        <v>831</v>
      </c>
      <c r="G76" s="100">
        <v>140000</v>
      </c>
      <c r="H76" s="101">
        <v>6</v>
      </c>
      <c r="I76" s="102">
        <f t="shared" si="1"/>
        <v>840000</v>
      </c>
    </row>
    <row r="77" spans="1:9" s="63" customFormat="1" ht="17.25" customHeight="1">
      <c r="A77" s="99">
        <v>69</v>
      </c>
      <c r="B77" s="234" t="s">
        <v>459</v>
      </c>
      <c r="C77" s="234" t="s">
        <v>460</v>
      </c>
      <c r="D77" s="238">
        <v>37590</v>
      </c>
      <c r="E77" s="237" t="s">
        <v>484</v>
      </c>
      <c r="F77" s="235" t="s">
        <v>831</v>
      </c>
      <c r="G77" s="100">
        <v>140000</v>
      </c>
      <c r="H77" s="101">
        <v>6</v>
      </c>
      <c r="I77" s="102">
        <f t="shared" si="1"/>
        <v>840000</v>
      </c>
    </row>
    <row r="78" spans="1:9" s="63" customFormat="1" ht="17.25" customHeight="1">
      <c r="A78" s="99">
        <v>70</v>
      </c>
      <c r="B78" s="234" t="s">
        <v>748</v>
      </c>
      <c r="C78" s="234" t="s">
        <v>749</v>
      </c>
      <c r="D78" s="238">
        <v>37537</v>
      </c>
      <c r="E78" s="237" t="s">
        <v>484</v>
      </c>
      <c r="F78" s="235" t="s">
        <v>831</v>
      </c>
      <c r="G78" s="100">
        <v>140000</v>
      </c>
      <c r="H78" s="101">
        <v>6</v>
      </c>
      <c r="I78" s="102">
        <f t="shared" si="1"/>
        <v>840000</v>
      </c>
    </row>
    <row r="79" spans="1:9" s="63" customFormat="1" ht="17.25" customHeight="1">
      <c r="A79" s="99">
        <v>71</v>
      </c>
      <c r="B79" s="234" t="s">
        <v>353</v>
      </c>
      <c r="C79" s="234" t="s">
        <v>354</v>
      </c>
      <c r="D79" s="238">
        <v>37444</v>
      </c>
      <c r="E79" s="237" t="s">
        <v>484</v>
      </c>
      <c r="F79" s="235" t="s">
        <v>831</v>
      </c>
      <c r="G79" s="100">
        <v>140000</v>
      </c>
      <c r="H79" s="101">
        <v>6</v>
      </c>
      <c r="I79" s="102">
        <f t="shared" si="1"/>
        <v>840000</v>
      </c>
    </row>
    <row r="80" spans="1:9" s="63" customFormat="1" ht="17.25" customHeight="1">
      <c r="A80" s="99">
        <v>72</v>
      </c>
      <c r="B80" s="234" t="s">
        <v>884</v>
      </c>
      <c r="C80" s="234" t="s">
        <v>885</v>
      </c>
      <c r="D80" s="238">
        <v>37563</v>
      </c>
      <c r="E80" s="237" t="s">
        <v>486</v>
      </c>
      <c r="F80" s="235" t="s">
        <v>831</v>
      </c>
      <c r="G80" s="100">
        <v>140000</v>
      </c>
      <c r="H80" s="101">
        <v>6</v>
      </c>
      <c r="I80" s="102">
        <f t="shared" si="1"/>
        <v>840000</v>
      </c>
    </row>
    <row r="81" spans="1:9" s="63" customFormat="1" ht="17.25" customHeight="1">
      <c r="A81" s="99">
        <v>73</v>
      </c>
      <c r="B81" s="234" t="s">
        <v>434</v>
      </c>
      <c r="C81" s="234" t="s">
        <v>435</v>
      </c>
      <c r="D81" s="238">
        <v>37424</v>
      </c>
      <c r="E81" s="237" t="s">
        <v>487</v>
      </c>
      <c r="F81" s="235" t="s">
        <v>831</v>
      </c>
      <c r="G81" s="100">
        <v>140000</v>
      </c>
      <c r="H81" s="101">
        <v>6</v>
      </c>
      <c r="I81" s="102">
        <f aca="true" t="shared" si="2" ref="I81:I93">G81*H81</f>
        <v>840000</v>
      </c>
    </row>
    <row r="82" spans="1:9" s="63" customFormat="1" ht="17.25" customHeight="1">
      <c r="A82" s="99">
        <v>74</v>
      </c>
      <c r="B82" s="234" t="s">
        <v>359</v>
      </c>
      <c r="C82" s="234" t="s">
        <v>360</v>
      </c>
      <c r="D82" s="238">
        <v>37588</v>
      </c>
      <c r="E82" s="237" t="s">
        <v>487</v>
      </c>
      <c r="F82" s="235" t="s">
        <v>831</v>
      </c>
      <c r="G82" s="100">
        <v>140000</v>
      </c>
      <c r="H82" s="101">
        <v>6</v>
      </c>
      <c r="I82" s="102">
        <f t="shared" si="2"/>
        <v>840000</v>
      </c>
    </row>
    <row r="83" spans="1:9" s="63" customFormat="1" ht="17.25" customHeight="1">
      <c r="A83" s="99">
        <v>75</v>
      </c>
      <c r="B83" s="234" t="s">
        <v>436</v>
      </c>
      <c r="C83" s="234" t="s">
        <v>437</v>
      </c>
      <c r="D83" s="238">
        <v>37593</v>
      </c>
      <c r="E83" s="237" t="s">
        <v>487</v>
      </c>
      <c r="F83" s="235" t="s">
        <v>831</v>
      </c>
      <c r="G83" s="100">
        <v>140000</v>
      </c>
      <c r="H83" s="101">
        <v>6</v>
      </c>
      <c r="I83" s="102">
        <f t="shared" si="2"/>
        <v>840000</v>
      </c>
    </row>
    <row r="84" spans="1:9" s="63" customFormat="1" ht="17.25" customHeight="1">
      <c r="A84" s="99">
        <v>76</v>
      </c>
      <c r="B84" s="234" t="s">
        <v>482</v>
      </c>
      <c r="C84" s="234" t="s">
        <v>483</v>
      </c>
      <c r="D84" s="238">
        <v>37402</v>
      </c>
      <c r="E84" s="237" t="s">
        <v>363</v>
      </c>
      <c r="F84" s="235" t="s">
        <v>831</v>
      </c>
      <c r="G84" s="100">
        <v>140000</v>
      </c>
      <c r="H84" s="101">
        <v>6</v>
      </c>
      <c r="I84" s="102">
        <f t="shared" si="2"/>
        <v>840000</v>
      </c>
    </row>
    <row r="85" spans="1:9" s="63" customFormat="1" ht="17.25" customHeight="1">
      <c r="A85" s="99">
        <v>77</v>
      </c>
      <c r="B85" s="234" t="s">
        <v>480</v>
      </c>
      <c r="C85" s="234" t="s">
        <v>481</v>
      </c>
      <c r="D85" s="238">
        <v>37496</v>
      </c>
      <c r="E85" s="237" t="s">
        <v>368</v>
      </c>
      <c r="F85" s="235" t="s">
        <v>831</v>
      </c>
      <c r="G85" s="100">
        <v>140000</v>
      </c>
      <c r="H85" s="101">
        <v>6</v>
      </c>
      <c r="I85" s="102">
        <f t="shared" si="2"/>
        <v>840000</v>
      </c>
    </row>
    <row r="86" spans="1:9" s="63" customFormat="1" ht="17.25" customHeight="1">
      <c r="A86" s="99">
        <v>78</v>
      </c>
      <c r="B86" s="234" t="s">
        <v>524</v>
      </c>
      <c r="C86" s="234" t="s">
        <v>525</v>
      </c>
      <c r="D86" s="238">
        <v>37320</v>
      </c>
      <c r="E86" s="237" t="s">
        <v>368</v>
      </c>
      <c r="F86" s="235" t="s">
        <v>831</v>
      </c>
      <c r="G86" s="100">
        <v>140000</v>
      </c>
      <c r="H86" s="101">
        <v>6</v>
      </c>
      <c r="I86" s="102">
        <f t="shared" si="2"/>
        <v>840000</v>
      </c>
    </row>
    <row r="87" spans="1:9" s="63" customFormat="1" ht="17.25" customHeight="1">
      <c r="A87" s="99">
        <v>79</v>
      </c>
      <c r="B87" s="234" t="s">
        <v>469</v>
      </c>
      <c r="C87" s="234" t="s">
        <v>470</v>
      </c>
      <c r="D87" s="238">
        <v>37347</v>
      </c>
      <c r="E87" s="237" t="s">
        <v>368</v>
      </c>
      <c r="F87" s="235" t="s">
        <v>831</v>
      </c>
      <c r="G87" s="100">
        <v>140000</v>
      </c>
      <c r="H87" s="101">
        <v>6</v>
      </c>
      <c r="I87" s="102">
        <f t="shared" si="2"/>
        <v>840000</v>
      </c>
    </row>
    <row r="88" spans="1:9" s="63" customFormat="1" ht="17.25" customHeight="1">
      <c r="A88" s="99">
        <v>80</v>
      </c>
      <c r="B88" s="234" t="s">
        <v>373</v>
      </c>
      <c r="C88" s="234" t="s">
        <v>374</v>
      </c>
      <c r="D88" s="238">
        <v>37496</v>
      </c>
      <c r="E88" s="237" t="s">
        <v>368</v>
      </c>
      <c r="F88" s="235" t="s">
        <v>831</v>
      </c>
      <c r="G88" s="100">
        <v>140000</v>
      </c>
      <c r="H88" s="101">
        <v>6</v>
      </c>
      <c r="I88" s="102">
        <f t="shared" si="2"/>
        <v>840000</v>
      </c>
    </row>
    <row r="89" spans="1:9" s="63" customFormat="1" ht="17.25" customHeight="1">
      <c r="A89" s="99">
        <v>81</v>
      </c>
      <c r="B89" s="234" t="s">
        <v>799</v>
      </c>
      <c r="C89" s="234" t="s">
        <v>800</v>
      </c>
      <c r="D89" s="238">
        <v>37538</v>
      </c>
      <c r="E89" s="237" t="s">
        <v>488</v>
      </c>
      <c r="F89" s="235" t="s">
        <v>831</v>
      </c>
      <c r="G89" s="100">
        <v>140000</v>
      </c>
      <c r="H89" s="101">
        <v>6</v>
      </c>
      <c r="I89" s="102">
        <f t="shared" si="2"/>
        <v>840000</v>
      </c>
    </row>
    <row r="90" spans="1:9" s="63" customFormat="1" ht="17.25" customHeight="1">
      <c r="A90" s="99">
        <v>82</v>
      </c>
      <c r="B90" s="234" t="s">
        <v>750</v>
      </c>
      <c r="C90" s="234" t="s">
        <v>751</v>
      </c>
      <c r="D90" s="238">
        <v>37562</v>
      </c>
      <c r="E90" s="237" t="s">
        <v>488</v>
      </c>
      <c r="F90" s="235" t="s">
        <v>831</v>
      </c>
      <c r="G90" s="100">
        <v>140000</v>
      </c>
      <c r="H90" s="101">
        <v>6</v>
      </c>
      <c r="I90" s="102">
        <f t="shared" si="2"/>
        <v>840000</v>
      </c>
    </row>
    <row r="91" spans="1:9" s="63" customFormat="1" ht="17.25" customHeight="1">
      <c r="A91" s="99">
        <v>83</v>
      </c>
      <c r="B91" s="234" t="s">
        <v>375</v>
      </c>
      <c r="C91" s="234" t="s">
        <v>376</v>
      </c>
      <c r="D91" s="238">
        <v>36407</v>
      </c>
      <c r="E91" s="237" t="s">
        <v>488</v>
      </c>
      <c r="F91" s="235" t="s">
        <v>831</v>
      </c>
      <c r="G91" s="100">
        <v>140000</v>
      </c>
      <c r="H91" s="101">
        <v>6</v>
      </c>
      <c r="I91" s="102">
        <f t="shared" si="2"/>
        <v>840000</v>
      </c>
    </row>
    <row r="92" spans="1:9" s="63" customFormat="1" ht="17.25" customHeight="1">
      <c r="A92" s="99">
        <v>84</v>
      </c>
      <c r="B92" s="234" t="s">
        <v>752</v>
      </c>
      <c r="C92" s="234" t="s">
        <v>753</v>
      </c>
      <c r="D92" s="238">
        <v>37467</v>
      </c>
      <c r="E92" s="237" t="s">
        <v>488</v>
      </c>
      <c r="F92" s="235" t="s">
        <v>831</v>
      </c>
      <c r="G92" s="100">
        <v>140000</v>
      </c>
      <c r="H92" s="101">
        <v>6</v>
      </c>
      <c r="I92" s="102">
        <f t="shared" si="2"/>
        <v>840000</v>
      </c>
    </row>
    <row r="93" spans="1:9" s="63" customFormat="1" ht="17.25" customHeight="1">
      <c r="A93" s="99">
        <v>85</v>
      </c>
      <c r="B93" s="234" t="s">
        <v>377</v>
      </c>
      <c r="C93" s="234" t="s">
        <v>378</v>
      </c>
      <c r="D93" s="238">
        <v>37288</v>
      </c>
      <c r="E93" s="237" t="s">
        <v>488</v>
      </c>
      <c r="F93" s="235" t="s">
        <v>831</v>
      </c>
      <c r="G93" s="100">
        <v>140000</v>
      </c>
      <c r="H93" s="101">
        <v>6</v>
      </c>
      <c r="I93" s="102">
        <f t="shared" si="2"/>
        <v>840000</v>
      </c>
    </row>
    <row r="94" spans="1:9" s="63" customFormat="1" ht="17.25" customHeight="1">
      <c r="A94" s="99">
        <v>86</v>
      </c>
      <c r="B94" s="234" t="s">
        <v>758</v>
      </c>
      <c r="C94" s="234" t="s">
        <v>759</v>
      </c>
      <c r="D94" s="238">
        <v>37464</v>
      </c>
      <c r="E94" s="237" t="s">
        <v>490</v>
      </c>
      <c r="F94" s="235" t="s">
        <v>831</v>
      </c>
      <c r="G94" s="100">
        <v>140000</v>
      </c>
      <c r="H94" s="101">
        <v>6</v>
      </c>
      <c r="I94" s="102">
        <f>G94*H94</f>
        <v>840000</v>
      </c>
    </row>
    <row r="95" spans="1:9" s="63" customFormat="1" ht="17.25" customHeight="1">
      <c r="A95" s="99">
        <v>87</v>
      </c>
      <c r="B95" s="234" t="s">
        <v>389</v>
      </c>
      <c r="C95" s="234" t="s">
        <v>390</v>
      </c>
      <c r="D95" s="238">
        <v>37501</v>
      </c>
      <c r="E95" s="237" t="s">
        <v>491</v>
      </c>
      <c r="F95" s="235" t="s">
        <v>831</v>
      </c>
      <c r="G95" s="100">
        <v>140000</v>
      </c>
      <c r="H95" s="101">
        <v>6</v>
      </c>
      <c r="I95" s="102">
        <f aca="true" t="shared" si="3" ref="I95:I143">G95*H95</f>
        <v>840000</v>
      </c>
    </row>
    <row r="96" spans="1:9" s="63" customFormat="1" ht="17.25" customHeight="1">
      <c r="A96" s="99">
        <v>88</v>
      </c>
      <c r="B96" s="234" t="s">
        <v>393</v>
      </c>
      <c r="C96" s="234" t="s">
        <v>15</v>
      </c>
      <c r="D96" s="238">
        <v>37366</v>
      </c>
      <c r="E96" s="237" t="s">
        <v>491</v>
      </c>
      <c r="F96" s="235" t="s">
        <v>831</v>
      </c>
      <c r="G96" s="100">
        <v>140000</v>
      </c>
      <c r="H96" s="101">
        <v>6</v>
      </c>
      <c r="I96" s="102">
        <f t="shared" si="3"/>
        <v>840000</v>
      </c>
    </row>
    <row r="97" spans="1:9" s="63" customFormat="1" ht="17.25" customHeight="1">
      <c r="A97" s="99">
        <v>89</v>
      </c>
      <c r="B97" s="234" t="s">
        <v>760</v>
      </c>
      <c r="C97" s="234" t="s">
        <v>761</v>
      </c>
      <c r="D97" s="238">
        <v>37601</v>
      </c>
      <c r="E97" s="237" t="s">
        <v>492</v>
      </c>
      <c r="F97" s="235" t="s">
        <v>831</v>
      </c>
      <c r="G97" s="100">
        <v>140000</v>
      </c>
      <c r="H97" s="101">
        <v>6</v>
      </c>
      <c r="I97" s="102">
        <f t="shared" si="3"/>
        <v>840000</v>
      </c>
    </row>
    <row r="98" spans="1:9" s="63" customFormat="1" ht="17.25" customHeight="1">
      <c r="A98" s="99">
        <v>90</v>
      </c>
      <c r="B98" s="234" t="s">
        <v>398</v>
      </c>
      <c r="C98" s="234" t="s">
        <v>399</v>
      </c>
      <c r="D98" s="238">
        <v>37340</v>
      </c>
      <c r="E98" s="237" t="s">
        <v>493</v>
      </c>
      <c r="F98" s="235" t="s">
        <v>831</v>
      </c>
      <c r="G98" s="100">
        <v>140000</v>
      </c>
      <c r="H98" s="101">
        <v>6</v>
      </c>
      <c r="I98" s="102">
        <f t="shared" si="3"/>
        <v>840000</v>
      </c>
    </row>
    <row r="99" spans="1:9" s="63" customFormat="1" ht="17.25" customHeight="1">
      <c r="A99" s="99">
        <v>91</v>
      </c>
      <c r="B99" s="234" t="s">
        <v>400</v>
      </c>
      <c r="C99" s="234" t="s">
        <v>401</v>
      </c>
      <c r="D99" s="238">
        <v>37276</v>
      </c>
      <c r="E99" s="237" t="s">
        <v>493</v>
      </c>
      <c r="F99" s="235" t="s">
        <v>831</v>
      </c>
      <c r="G99" s="100">
        <v>140000</v>
      </c>
      <c r="H99" s="101">
        <v>6</v>
      </c>
      <c r="I99" s="102">
        <f t="shared" si="3"/>
        <v>840000</v>
      </c>
    </row>
    <row r="100" spans="1:9" s="63" customFormat="1" ht="17.25" customHeight="1">
      <c r="A100" s="99">
        <v>92</v>
      </c>
      <c r="B100" s="234" t="s">
        <v>402</v>
      </c>
      <c r="C100" s="234" t="s">
        <v>403</v>
      </c>
      <c r="D100" s="238">
        <v>37347</v>
      </c>
      <c r="E100" s="237" t="s">
        <v>493</v>
      </c>
      <c r="F100" s="235" t="s">
        <v>831</v>
      </c>
      <c r="G100" s="100">
        <v>140000</v>
      </c>
      <c r="H100" s="101">
        <v>6</v>
      </c>
      <c r="I100" s="102">
        <f t="shared" si="3"/>
        <v>840000</v>
      </c>
    </row>
    <row r="101" spans="1:9" s="63" customFormat="1" ht="17.25" customHeight="1">
      <c r="A101" s="99">
        <v>93</v>
      </c>
      <c r="B101" s="234" t="s">
        <v>463</v>
      </c>
      <c r="C101" s="234" t="s">
        <v>464</v>
      </c>
      <c r="D101" s="238">
        <v>37540</v>
      </c>
      <c r="E101" s="237" t="s">
        <v>493</v>
      </c>
      <c r="F101" s="235" t="s">
        <v>831</v>
      </c>
      <c r="G101" s="100">
        <v>140000</v>
      </c>
      <c r="H101" s="101">
        <v>6</v>
      </c>
      <c r="I101" s="102">
        <f t="shared" si="3"/>
        <v>840000</v>
      </c>
    </row>
    <row r="102" spans="1:9" s="63" customFormat="1" ht="17.25" customHeight="1">
      <c r="A102" s="99">
        <v>94</v>
      </c>
      <c r="B102" s="234" t="s">
        <v>408</v>
      </c>
      <c r="C102" s="234" t="s">
        <v>409</v>
      </c>
      <c r="D102" s="238">
        <v>37268</v>
      </c>
      <c r="E102" s="237" t="s">
        <v>494</v>
      </c>
      <c r="F102" s="235" t="s">
        <v>831</v>
      </c>
      <c r="G102" s="100">
        <v>140000</v>
      </c>
      <c r="H102" s="101">
        <v>6</v>
      </c>
      <c r="I102" s="102">
        <f t="shared" si="3"/>
        <v>840000</v>
      </c>
    </row>
    <row r="103" spans="1:9" s="63" customFormat="1" ht="17.25" customHeight="1">
      <c r="A103" s="99">
        <v>95</v>
      </c>
      <c r="B103" s="234" t="s">
        <v>410</v>
      </c>
      <c r="C103" s="234" t="s">
        <v>411</v>
      </c>
      <c r="D103" s="238">
        <v>36423</v>
      </c>
      <c r="E103" s="237" t="s">
        <v>494</v>
      </c>
      <c r="F103" s="235" t="s">
        <v>831</v>
      </c>
      <c r="G103" s="100">
        <v>140000</v>
      </c>
      <c r="H103" s="101">
        <v>6</v>
      </c>
      <c r="I103" s="102">
        <f t="shared" si="3"/>
        <v>840000</v>
      </c>
    </row>
    <row r="104" spans="1:9" s="63" customFormat="1" ht="17.25" customHeight="1">
      <c r="A104" s="99">
        <v>96</v>
      </c>
      <c r="B104" s="234" t="s">
        <v>414</v>
      </c>
      <c r="C104" s="234" t="s">
        <v>415</v>
      </c>
      <c r="D104" s="238">
        <v>37486</v>
      </c>
      <c r="E104" s="237" t="s">
        <v>494</v>
      </c>
      <c r="F104" s="235" t="s">
        <v>890</v>
      </c>
      <c r="G104" s="100">
        <v>100000</v>
      </c>
      <c r="H104" s="101">
        <v>6</v>
      </c>
      <c r="I104" s="102">
        <f t="shared" si="3"/>
        <v>600000</v>
      </c>
    </row>
    <row r="105" spans="1:9" s="63" customFormat="1" ht="17.25" customHeight="1">
      <c r="A105" s="99">
        <v>97</v>
      </c>
      <c r="B105" s="234" t="s">
        <v>422</v>
      </c>
      <c r="C105" s="234" t="s">
        <v>423</v>
      </c>
      <c r="D105" s="238">
        <v>36805</v>
      </c>
      <c r="E105" s="237" t="s">
        <v>495</v>
      </c>
      <c r="F105" s="235" t="s">
        <v>831</v>
      </c>
      <c r="G105" s="100">
        <v>140000</v>
      </c>
      <c r="H105" s="101">
        <v>6</v>
      </c>
      <c r="I105" s="102">
        <f t="shared" si="3"/>
        <v>840000</v>
      </c>
    </row>
    <row r="106" spans="1:9" s="63" customFormat="1" ht="17.25" customHeight="1">
      <c r="A106" s="99">
        <v>98</v>
      </c>
      <c r="B106" s="234" t="s">
        <v>526</v>
      </c>
      <c r="C106" s="234" t="s">
        <v>527</v>
      </c>
      <c r="D106" s="238">
        <v>37484</v>
      </c>
      <c r="E106" s="237" t="s">
        <v>495</v>
      </c>
      <c r="F106" s="235" t="s">
        <v>831</v>
      </c>
      <c r="G106" s="100">
        <v>140000</v>
      </c>
      <c r="H106" s="101">
        <v>6</v>
      </c>
      <c r="I106" s="102">
        <f t="shared" si="3"/>
        <v>840000</v>
      </c>
    </row>
    <row r="107" spans="1:9" s="63" customFormat="1" ht="17.25" customHeight="1">
      <c r="A107" s="99">
        <v>99</v>
      </c>
      <c r="B107" s="234" t="s">
        <v>424</v>
      </c>
      <c r="C107" s="234" t="s">
        <v>425</v>
      </c>
      <c r="D107" s="238">
        <v>37419</v>
      </c>
      <c r="E107" s="237" t="s">
        <v>496</v>
      </c>
      <c r="F107" s="235" t="s">
        <v>831</v>
      </c>
      <c r="G107" s="100">
        <v>140000</v>
      </c>
      <c r="H107" s="101">
        <v>6</v>
      </c>
      <c r="I107" s="102">
        <f t="shared" si="3"/>
        <v>840000</v>
      </c>
    </row>
    <row r="108" spans="1:9" s="63" customFormat="1" ht="17.25" customHeight="1">
      <c r="A108" s="99">
        <v>100</v>
      </c>
      <c r="B108" s="234" t="s">
        <v>169</v>
      </c>
      <c r="C108" s="234" t="s">
        <v>170</v>
      </c>
      <c r="D108" s="238">
        <v>37228</v>
      </c>
      <c r="E108" s="237" t="s">
        <v>763</v>
      </c>
      <c r="F108" s="235" t="s">
        <v>831</v>
      </c>
      <c r="G108" s="100">
        <v>140000</v>
      </c>
      <c r="H108" s="101">
        <v>6</v>
      </c>
      <c r="I108" s="102">
        <f t="shared" si="3"/>
        <v>840000</v>
      </c>
    </row>
    <row r="109" spans="1:9" s="63" customFormat="1" ht="17.25" customHeight="1">
      <c r="A109" s="99">
        <v>101</v>
      </c>
      <c r="B109" s="234" t="s">
        <v>157</v>
      </c>
      <c r="C109" s="234" t="s">
        <v>158</v>
      </c>
      <c r="D109" s="238">
        <v>36958</v>
      </c>
      <c r="E109" s="237" t="s">
        <v>765</v>
      </c>
      <c r="F109" s="235" t="s">
        <v>831</v>
      </c>
      <c r="G109" s="100">
        <v>100000</v>
      </c>
      <c r="H109" s="101">
        <v>6</v>
      </c>
      <c r="I109" s="102">
        <f t="shared" si="3"/>
        <v>600000</v>
      </c>
    </row>
    <row r="110" spans="1:9" s="63" customFormat="1" ht="17.25" customHeight="1">
      <c r="A110" s="99">
        <v>102</v>
      </c>
      <c r="B110" s="234" t="s">
        <v>897</v>
      </c>
      <c r="C110" s="234" t="s">
        <v>898</v>
      </c>
      <c r="D110" s="238">
        <v>36589</v>
      </c>
      <c r="E110" s="237" t="s">
        <v>765</v>
      </c>
      <c r="F110" s="235" t="s">
        <v>831</v>
      </c>
      <c r="G110" s="100">
        <v>140000</v>
      </c>
      <c r="H110" s="101">
        <v>6</v>
      </c>
      <c r="I110" s="102">
        <f t="shared" si="3"/>
        <v>840000</v>
      </c>
    </row>
    <row r="111" spans="1:9" s="63" customFormat="1" ht="17.25" customHeight="1">
      <c r="A111" s="99">
        <v>103</v>
      </c>
      <c r="B111" s="234" t="s">
        <v>159</v>
      </c>
      <c r="C111" s="234" t="s">
        <v>160</v>
      </c>
      <c r="D111" s="238">
        <v>37022</v>
      </c>
      <c r="E111" s="237" t="s">
        <v>765</v>
      </c>
      <c r="F111" s="235" t="s">
        <v>831</v>
      </c>
      <c r="G111" s="100">
        <v>140000</v>
      </c>
      <c r="H111" s="101">
        <v>6</v>
      </c>
      <c r="I111" s="102">
        <f t="shared" si="3"/>
        <v>840000</v>
      </c>
    </row>
    <row r="112" spans="1:9" s="63" customFormat="1" ht="17.25" customHeight="1">
      <c r="A112" s="99">
        <v>104</v>
      </c>
      <c r="B112" s="234" t="s">
        <v>161</v>
      </c>
      <c r="C112" s="234" t="s">
        <v>162</v>
      </c>
      <c r="D112" s="238">
        <v>37235</v>
      </c>
      <c r="E112" s="237" t="s">
        <v>765</v>
      </c>
      <c r="F112" s="235" t="s">
        <v>890</v>
      </c>
      <c r="G112" s="100">
        <v>100000</v>
      </c>
      <c r="H112" s="101">
        <v>6</v>
      </c>
      <c r="I112" s="102">
        <f t="shared" si="3"/>
        <v>600000</v>
      </c>
    </row>
    <row r="113" spans="1:9" s="63" customFormat="1" ht="17.25" customHeight="1">
      <c r="A113" s="99">
        <v>105</v>
      </c>
      <c r="B113" s="234" t="s">
        <v>165</v>
      </c>
      <c r="C113" s="234" t="s">
        <v>166</v>
      </c>
      <c r="D113" s="238">
        <v>36528</v>
      </c>
      <c r="E113" s="237" t="s">
        <v>765</v>
      </c>
      <c r="F113" s="235" t="s">
        <v>831</v>
      </c>
      <c r="G113" s="100">
        <v>140000</v>
      </c>
      <c r="H113" s="101">
        <v>6</v>
      </c>
      <c r="I113" s="102">
        <f t="shared" si="3"/>
        <v>840000</v>
      </c>
    </row>
    <row r="114" spans="1:9" s="63" customFormat="1" ht="17.25" customHeight="1">
      <c r="A114" s="99">
        <v>106</v>
      </c>
      <c r="B114" s="234" t="s">
        <v>173</v>
      </c>
      <c r="C114" s="234" t="s">
        <v>174</v>
      </c>
      <c r="D114" s="238">
        <v>36993</v>
      </c>
      <c r="E114" s="237" t="s">
        <v>766</v>
      </c>
      <c r="F114" s="235" t="s">
        <v>831</v>
      </c>
      <c r="G114" s="100">
        <v>140000</v>
      </c>
      <c r="H114" s="101">
        <v>6</v>
      </c>
      <c r="I114" s="102">
        <f t="shared" si="3"/>
        <v>840000</v>
      </c>
    </row>
    <row r="115" spans="1:9" s="63" customFormat="1" ht="17.25" customHeight="1">
      <c r="A115" s="99">
        <v>107</v>
      </c>
      <c r="B115" s="234" t="s">
        <v>803</v>
      </c>
      <c r="C115" s="234" t="s">
        <v>804</v>
      </c>
      <c r="D115" s="238">
        <v>37217</v>
      </c>
      <c r="E115" s="237" t="s">
        <v>766</v>
      </c>
      <c r="F115" s="235" t="s">
        <v>831</v>
      </c>
      <c r="G115" s="100">
        <v>140000</v>
      </c>
      <c r="H115" s="101">
        <v>6</v>
      </c>
      <c r="I115" s="102">
        <f t="shared" si="3"/>
        <v>840000</v>
      </c>
    </row>
    <row r="116" spans="1:9" s="63" customFormat="1" ht="17.25" customHeight="1">
      <c r="A116" s="99">
        <v>108</v>
      </c>
      <c r="B116" s="234" t="s">
        <v>767</v>
      </c>
      <c r="C116" s="234" t="s">
        <v>768</v>
      </c>
      <c r="D116" s="238">
        <v>36722</v>
      </c>
      <c r="E116" s="237" t="s">
        <v>766</v>
      </c>
      <c r="F116" s="235" t="s">
        <v>831</v>
      </c>
      <c r="G116" s="100">
        <v>140000</v>
      </c>
      <c r="H116" s="101">
        <v>6</v>
      </c>
      <c r="I116" s="102">
        <f t="shared" si="3"/>
        <v>840000</v>
      </c>
    </row>
    <row r="117" spans="1:9" s="63" customFormat="1" ht="17.25" customHeight="1">
      <c r="A117" s="99">
        <v>109</v>
      </c>
      <c r="B117" s="234" t="s">
        <v>530</v>
      </c>
      <c r="C117" s="234" t="s">
        <v>531</v>
      </c>
      <c r="D117" s="238">
        <v>36928</v>
      </c>
      <c r="E117" s="237" t="s">
        <v>766</v>
      </c>
      <c r="F117" s="235" t="s">
        <v>831</v>
      </c>
      <c r="G117" s="100">
        <v>140000</v>
      </c>
      <c r="H117" s="101">
        <v>6</v>
      </c>
      <c r="I117" s="102">
        <f t="shared" si="3"/>
        <v>840000</v>
      </c>
    </row>
    <row r="118" spans="1:9" s="63" customFormat="1" ht="17.25" customHeight="1">
      <c r="A118" s="99">
        <v>110</v>
      </c>
      <c r="B118" s="234" t="s">
        <v>183</v>
      </c>
      <c r="C118" s="234" t="s">
        <v>184</v>
      </c>
      <c r="D118" s="238">
        <v>36911</v>
      </c>
      <c r="E118" s="237" t="s">
        <v>769</v>
      </c>
      <c r="F118" s="235" t="s">
        <v>831</v>
      </c>
      <c r="G118" s="100">
        <v>100000</v>
      </c>
      <c r="H118" s="101">
        <v>6</v>
      </c>
      <c r="I118" s="102">
        <f t="shared" si="3"/>
        <v>600000</v>
      </c>
    </row>
    <row r="119" spans="1:9" s="63" customFormat="1" ht="17.25" customHeight="1">
      <c r="A119" s="99">
        <v>111</v>
      </c>
      <c r="B119" s="234" t="s">
        <v>193</v>
      </c>
      <c r="C119" s="234" t="s">
        <v>194</v>
      </c>
      <c r="D119" s="238">
        <v>37175</v>
      </c>
      <c r="E119" s="237" t="s">
        <v>769</v>
      </c>
      <c r="F119" s="235" t="s">
        <v>831</v>
      </c>
      <c r="G119" s="100">
        <v>140000</v>
      </c>
      <c r="H119" s="101">
        <v>6</v>
      </c>
      <c r="I119" s="102">
        <f t="shared" si="3"/>
        <v>840000</v>
      </c>
    </row>
    <row r="120" spans="1:9" s="63" customFormat="1" ht="17.25" customHeight="1">
      <c r="A120" s="99">
        <v>112</v>
      </c>
      <c r="B120" s="234" t="s">
        <v>199</v>
      </c>
      <c r="C120" s="234" t="s">
        <v>138</v>
      </c>
      <c r="D120" s="238">
        <v>37226</v>
      </c>
      <c r="E120" s="237" t="s">
        <v>769</v>
      </c>
      <c r="F120" s="235" t="s">
        <v>831</v>
      </c>
      <c r="G120" s="100">
        <v>140000</v>
      </c>
      <c r="H120" s="101">
        <v>6</v>
      </c>
      <c r="I120" s="102">
        <f t="shared" si="3"/>
        <v>840000</v>
      </c>
    </row>
    <row r="121" spans="1:9" s="63" customFormat="1" ht="17.25" customHeight="1">
      <c r="A121" s="99">
        <v>113</v>
      </c>
      <c r="B121" s="234" t="s">
        <v>805</v>
      </c>
      <c r="C121" s="234" t="s">
        <v>806</v>
      </c>
      <c r="D121" s="238">
        <v>37026</v>
      </c>
      <c r="E121" s="237" t="s">
        <v>770</v>
      </c>
      <c r="F121" s="235" t="s">
        <v>831</v>
      </c>
      <c r="G121" s="100">
        <v>140000</v>
      </c>
      <c r="H121" s="101">
        <v>6</v>
      </c>
      <c r="I121" s="102">
        <f t="shared" si="3"/>
        <v>840000</v>
      </c>
    </row>
    <row r="122" spans="1:9" s="63" customFormat="1" ht="17.25" customHeight="1">
      <c r="A122" s="99">
        <v>114</v>
      </c>
      <c r="B122" s="234" t="s">
        <v>210</v>
      </c>
      <c r="C122" s="234" t="s">
        <v>211</v>
      </c>
      <c r="D122" s="238">
        <v>36948</v>
      </c>
      <c r="E122" s="237" t="s">
        <v>770</v>
      </c>
      <c r="F122" s="235" t="s">
        <v>831</v>
      </c>
      <c r="G122" s="100">
        <v>140000</v>
      </c>
      <c r="H122" s="101">
        <v>6</v>
      </c>
      <c r="I122" s="102">
        <f t="shared" si="3"/>
        <v>840000</v>
      </c>
    </row>
    <row r="123" spans="1:9" s="63" customFormat="1" ht="17.25" customHeight="1">
      <c r="A123" s="99">
        <v>115</v>
      </c>
      <c r="B123" s="234" t="s">
        <v>291</v>
      </c>
      <c r="C123" s="234" t="s">
        <v>292</v>
      </c>
      <c r="D123" s="238">
        <v>36447</v>
      </c>
      <c r="E123" s="237" t="s">
        <v>770</v>
      </c>
      <c r="F123" s="235" t="s">
        <v>831</v>
      </c>
      <c r="G123" s="100">
        <v>140000</v>
      </c>
      <c r="H123" s="101">
        <v>6</v>
      </c>
      <c r="I123" s="102">
        <f t="shared" si="3"/>
        <v>840000</v>
      </c>
    </row>
    <row r="124" spans="1:9" s="63" customFormat="1" ht="17.25" customHeight="1">
      <c r="A124" s="99">
        <v>116</v>
      </c>
      <c r="B124" s="234" t="s">
        <v>214</v>
      </c>
      <c r="C124" s="234" t="s">
        <v>215</v>
      </c>
      <c r="D124" s="238">
        <v>37154</v>
      </c>
      <c r="E124" s="237" t="s">
        <v>770</v>
      </c>
      <c r="F124" s="235" t="s">
        <v>831</v>
      </c>
      <c r="G124" s="100">
        <v>140000</v>
      </c>
      <c r="H124" s="101">
        <v>6</v>
      </c>
      <c r="I124" s="102">
        <f t="shared" si="3"/>
        <v>840000</v>
      </c>
    </row>
    <row r="125" spans="1:9" s="63" customFormat="1" ht="17.25" customHeight="1">
      <c r="A125" s="99">
        <v>117</v>
      </c>
      <c r="B125" s="234" t="s">
        <v>534</v>
      </c>
      <c r="C125" s="234" t="s">
        <v>535</v>
      </c>
      <c r="D125" s="238">
        <v>37058</v>
      </c>
      <c r="E125" s="237" t="s">
        <v>536</v>
      </c>
      <c r="F125" s="235" t="s">
        <v>831</v>
      </c>
      <c r="G125" s="100">
        <v>140000</v>
      </c>
      <c r="H125" s="101">
        <v>6</v>
      </c>
      <c r="I125" s="102">
        <f t="shared" si="3"/>
        <v>840000</v>
      </c>
    </row>
    <row r="126" spans="1:9" s="63" customFormat="1" ht="17.25" customHeight="1">
      <c r="A126" s="99">
        <v>118</v>
      </c>
      <c r="B126" s="234" t="s">
        <v>230</v>
      </c>
      <c r="C126" s="234" t="s">
        <v>231</v>
      </c>
      <c r="D126" s="238">
        <v>36777</v>
      </c>
      <c r="E126" s="237" t="s">
        <v>771</v>
      </c>
      <c r="F126" s="235" t="s">
        <v>831</v>
      </c>
      <c r="G126" s="100">
        <v>140000</v>
      </c>
      <c r="H126" s="101">
        <v>6</v>
      </c>
      <c r="I126" s="102">
        <f t="shared" si="3"/>
        <v>840000</v>
      </c>
    </row>
    <row r="127" spans="1:9" s="63" customFormat="1" ht="17.25" customHeight="1">
      <c r="A127" s="99">
        <v>119</v>
      </c>
      <c r="B127" s="234" t="s">
        <v>234</v>
      </c>
      <c r="C127" s="234" t="s">
        <v>235</v>
      </c>
      <c r="D127" s="238">
        <v>36788</v>
      </c>
      <c r="E127" s="237" t="s">
        <v>772</v>
      </c>
      <c r="F127" s="235" t="s">
        <v>831</v>
      </c>
      <c r="G127" s="100">
        <v>140000</v>
      </c>
      <c r="H127" s="101">
        <v>6</v>
      </c>
      <c r="I127" s="102">
        <f t="shared" si="3"/>
        <v>840000</v>
      </c>
    </row>
    <row r="128" spans="1:9" s="63" customFormat="1" ht="17.25" customHeight="1">
      <c r="A128" s="99">
        <v>120</v>
      </c>
      <c r="B128" s="234" t="s">
        <v>236</v>
      </c>
      <c r="C128" s="234" t="s">
        <v>237</v>
      </c>
      <c r="D128" s="238">
        <v>36659</v>
      </c>
      <c r="E128" s="237" t="s">
        <v>772</v>
      </c>
      <c r="F128" s="235" t="s">
        <v>831</v>
      </c>
      <c r="G128" s="100">
        <v>140000</v>
      </c>
      <c r="H128" s="101">
        <v>6</v>
      </c>
      <c r="I128" s="102">
        <f t="shared" si="3"/>
        <v>840000</v>
      </c>
    </row>
    <row r="129" spans="1:9" s="63" customFormat="1" ht="17.25" customHeight="1">
      <c r="A129" s="99">
        <v>121</v>
      </c>
      <c r="B129" s="234" t="s">
        <v>240</v>
      </c>
      <c r="C129" s="234" t="s">
        <v>241</v>
      </c>
      <c r="D129" s="238">
        <v>36693</v>
      </c>
      <c r="E129" s="237" t="s">
        <v>772</v>
      </c>
      <c r="F129" s="235" t="s">
        <v>831</v>
      </c>
      <c r="G129" s="100">
        <v>140000</v>
      </c>
      <c r="H129" s="101">
        <v>6</v>
      </c>
      <c r="I129" s="102">
        <f t="shared" si="3"/>
        <v>840000</v>
      </c>
    </row>
    <row r="130" spans="1:9" s="63" customFormat="1" ht="17.25" customHeight="1">
      <c r="A130" s="99">
        <v>122</v>
      </c>
      <c r="B130" s="234" t="s">
        <v>242</v>
      </c>
      <c r="C130" s="234" t="s">
        <v>243</v>
      </c>
      <c r="D130" s="238">
        <v>37238</v>
      </c>
      <c r="E130" s="237" t="s">
        <v>773</v>
      </c>
      <c r="F130" s="235" t="s">
        <v>831</v>
      </c>
      <c r="G130" s="100">
        <v>140000</v>
      </c>
      <c r="H130" s="101">
        <v>6</v>
      </c>
      <c r="I130" s="102">
        <f t="shared" si="3"/>
        <v>840000</v>
      </c>
    </row>
    <row r="131" spans="1:9" s="63" customFormat="1" ht="17.25" customHeight="1">
      <c r="A131" s="99">
        <v>123</v>
      </c>
      <c r="B131" s="234" t="s">
        <v>244</v>
      </c>
      <c r="C131" s="234" t="s">
        <v>245</v>
      </c>
      <c r="D131" s="238">
        <v>36988</v>
      </c>
      <c r="E131" s="237" t="s">
        <v>773</v>
      </c>
      <c r="F131" s="235" t="s">
        <v>831</v>
      </c>
      <c r="G131" s="100">
        <v>140000</v>
      </c>
      <c r="H131" s="101">
        <v>6</v>
      </c>
      <c r="I131" s="102">
        <f t="shared" si="3"/>
        <v>840000</v>
      </c>
    </row>
    <row r="132" spans="1:9" s="63" customFormat="1" ht="17.25" customHeight="1">
      <c r="A132" s="99">
        <v>124</v>
      </c>
      <c r="B132" s="234" t="s">
        <v>246</v>
      </c>
      <c r="C132" s="234" t="s">
        <v>247</v>
      </c>
      <c r="D132" s="238">
        <v>36948</v>
      </c>
      <c r="E132" s="237" t="s">
        <v>774</v>
      </c>
      <c r="F132" s="235" t="s">
        <v>831</v>
      </c>
      <c r="G132" s="100">
        <v>140000</v>
      </c>
      <c r="H132" s="101">
        <v>6</v>
      </c>
      <c r="I132" s="102">
        <f t="shared" si="3"/>
        <v>840000</v>
      </c>
    </row>
    <row r="133" spans="1:9" s="63" customFormat="1" ht="17.25" customHeight="1">
      <c r="A133" s="99">
        <v>125</v>
      </c>
      <c r="B133" s="234" t="s">
        <v>293</v>
      </c>
      <c r="C133" s="234" t="s">
        <v>294</v>
      </c>
      <c r="D133" s="238">
        <v>37230</v>
      </c>
      <c r="E133" s="237" t="s">
        <v>774</v>
      </c>
      <c r="F133" s="235" t="s">
        <v>831</v>
      </c>
      <c r="G133" s="100">
        <v>140000</v>
      </c>
      <c r="H133" s="101">
        <v>6</v>
      </c>
      <c r="I133" s="102">
        <f t="shared" si="3"/>
        <v>840000</v>
      </c>
    </row>
    <row r="134" spans="1:9" s="63" customFormat="1" ht="17.25" customHeight="1">
      <c r="A134" s="99">
        <v>126</v>
      </c>
      <c r="B134" s="234" t="s">
        <v>467</v>
      </c>
      <c r="C134" s="234" t="s">
        <v>468</v>
      </c>
      <c r="D134" s="238">
        <v>36732</v>
      </c>
      <c r="E134" s="237" t="s">
        <v>775</v>
      </c>
      <c r="F134" s="235" t="s">
        <v>831</v>
      </c>
      <c r="G134" s="100">
        <v>140000</v>
      </c>
      <c r="H134" s="101">
        <v>6</v>
      </c>
      <c r="I134" s="102">
        <f t="shared" si="3"/>
        <v>840000</v>
      </c>
    </row>
    <row r="135" spans="1:9" s="63" customFormat="1" ht="17.25" customHeight="1">
      <c r="A135" s="99">
        <v>127</v>
      </c>
      <c r="B135" s="234" t="s">
        <v>250</v>
      </c>
      <c r="C135" s="234" t="s">
        <v>251</v>
      </c>
      <c r="D135" s="238">
        <v>37037</v>
      </c>
      <c r="E135" s="237" t="s">
        <v>775</v>
      </c>
      <c r="F135" s="235" t="s">
        <v>831</v>
      </c>
      <c r="G135" s="100">
        <v>140000</v>
      </c>
      <c r="H135" s="101">
        <v>6</v>
      </c>
      <c r="I135" s="102">
        <f t="shared" si="3"/>
        <v>840000</v>
      </c>
    </row>
    <row r="136" spans="1:9" s="63" customFormat="1" ht="17.25" customHeight="1">
      <c r="A136" s="99">
        <v>128</v>
      </c>
      <c r="B136" s="234" t="s">
        <v>252</v>
      </c>
      <c r="C136" s="234" t="s">
        <v>15</v>
      </c>
      <c r="D136" s="238">
        <v>37204</v>
      </c>
      <c r="E136" s="237" t="s">
        <v>775</v>
      </c>
      <c r="F136" s="235" t="s">
        <v>831</v>
      </c>
      <c r="G136" s="100">
        <v>140000</v>
      </c>
      <c r="H136" s="101">
        <v>6</v>
      </c>
      <c r="I136" s="102">
        <f t="shared" si="3"/>
        <v>840000</v>
      </c>
    </row>
    <row r="137" spans="1:9" s="63" customFormat="1" ht="17.25" customHeight="1">
      <c r="A137" s="99">
        <v>129</v>
      </c>
      <c r="B137" s="234" t="s">
        <v>253</v>
      </c>
      <c r="C137" s="234" t="s">
        <v>254</v>
      </c>
      <c r="D137" s="238">
        <v>36985</v>
      </c>
      <c r="E137" s="237" t="s">
        <v>775</v>
      </c>
      <c r="F137" s="235" t="s">
        <v>831</v>
      </c>
      <c r="G137" s="100">
        <v>140000</v>
      </c>
      <c r="H137" s="101">
        <v>6</v>
      </c>
      <c r="I137" s="102">
        <f t="shared" si="3"/>
        <v>840000</v>
      </c>
    </row>
    <row r="138" spans="1:9" s="63" customFormat="1" ht="17.25" customHeight="1">
      <c r="A138" s="99">
        <v>130</v>
      </c>
      <c r="B138" s="234" t="s">
        <v>255</v>
      </c>
      <c r="C138" s="234" t="s">
        <v>256</v>
      </c>
      <c r="D138" s="238">
        <v>37190</v>
      </c>
      <c r="E138" s="237" t="s">
        <v>775</v>
      </c>
      <c r="F138" s="235" t="s">
        <v>831</v>
      </c>
      <c r="G138" s="100">
        <v>140000</v>
      </c>
      <c r="H138" s="101">
        <v>6</v>
      </c>
      <c r="I138" s="102">
        <f t="shared" si="3"/>
        <v>840000</v>
      </c>
    </row>
    <row r="139" spans="1:9" s="63" customFormat="1" ht="17.25" customHeight="1">
      <c r="A139" s="99">
        <v>131</v>
      </c>
      <c r="B139" s="234" t="s">
        <v>259</v>
      </c>
      <c r="C139" s="234" t="s">
        <v>260</v>
      </c>
      <c r="D139" s="238">
        <v>37163</v>
      </c>
      <c r="E139" s="237" t="s">
        <v>775</v>
      </c>
      <c r="F139" s="235" t="s">
        <v>831</v>
      </c>
      <c r="G139" s="100">
        <v>140000</v>
      </c>
      <c r="H139" s="101">
        <v>6</v>
      </c>
      <c r="I139" s="102">
        <f t="shared" si="3"/>
        <v>840000</v>
      </c>
    </row>
    <row r="140" spans="1:9" s="63" customFormat="1" ht="17.25" customHeight="1">
      <c r="A140" s="99">
        <v>132</v>
      </c>
      <c r="B140" s="234" t="s">
        <v>220</v>
      </c>
      <c r="C140" s="234" t="s">
        <v>221</v>
      </c>
      <c r="D140" s="238">
        <v>36916</v>
      </c>
      <c r="E140" s="237" t="s">
        <v>776</v>
      </c>
      <c r="F140" s="235" t="s">
        <v>831</v>
      </c>
      <c r="G140" s="100">
        <v>140000</v>
      </c>
      <c r="H140" s="101">
        <v>6</v>
      </c>
      <c r="I140" s="102">
        <f t="shared" si="3"/>
        <v>840000</v>
      </c>
    </row>
    <row r="141" spans="1:9" s="63" customFormat="1" ht="17.25" customHeight="1">
      <c r="A141" s="99">
        <v>133</v>
      </c>
      <c r="B141" s="234" t="s">
        <v>226</v>
      </c>
      <c r="C141" s="234" t="s">
        <v>227</v>
      </c>
      <c r="D141" s="238">
        <v>36996</v>
      </c>
      <c r="E141" s="237" t="s">
        <v>776</v>
      </c>
      <c r="F141" s="235" t="s">
        <v>831</v>
      </c>
      <c r="G141" s="100">
        <v>140000</v>
      </c>
      <c r="H141" s="101">
        <v>6</v>
      </c>
      <c r="I141" s="102">
        <f t="shared" si="3"/>
        <v>840000</v>
      </c>
    </row>
    <row r="142" spans="1:9" s="63" customFormat="1" ht="17.25" customHeight="1">
      <c r="A142" s="99">
        <v>134</v>
      </c>
      <c r="B142" s="234" t="s">
        <v>261</v>
      </c>
      <c r="C142" s="234" t="s">
        <v>262</v>
      </c>
      <c r="D142" s="238">
        <v>37024</v>
      </c>
      <c r="E142" s="237" t="s">
        <v>777</v>
      </c>
      <c r="F142" s="235" t="s">
        <v>831</v>
      </c>
      <c r="G142" s="100">
        <v>140000</v>
      </c>
      <c r="H142" s="101">
        <v>6</v>
      </c>
      <c r="I142" s="102">
        <f t="shared" si="3"/>
        <v>840000</v>
      </c>
    </row>
    <row r="143" spans="1:9" s="63" customFormat="1" ht="17.25" customHeight="1">
      <c r="A143" s="99">
        <v>135</v>
      </c>
      <c r="B143" s="234" t="s">
        <v>267</v>
      </c>
      <c r="C143" s="234" t="s">
        <v>268</v>
      </c>
      <c r="D143" s="238">
        <v>36730</v>
      </c>
      <c r="E143" s="237" t="s">
        <v>777</v>
      </c>
      <c r="F143" s="235" t="s">
        <v>831</v>
      </c>
      <c r="G143" s="100">
        <v>140000</v>
      </c>
      <c r="H143" s="101">
        <v>6</v>
      </c>
      <c r="I143" s="102">
        <f t="shared" si="3"/>
        <v>840000</v>
      </c>
    </row>
    <row r="144" spans="1:9" s="63" customFormat="1" ht="17.25" customHeight="1">
      <c r="A144" s="99">
        <v>136</v>
      </c>
      <c r="B144" s="234" t="s">
        <v>273</v>
      </c>
      <c r="C144" s="234" t="s">
        <v>274</v>
      </c>
      <c r="D144" s="238">
        <v>37075</v>
      </c>
      <c r="E144" s="237" t="s">
        <v>777</v>
      </c>
      <c r="F144" s="235" t="s">
        <v>831</v>
      </c>
      <c r="G144" s="100">
        <v>140000</v>
      </c>
      <c r="H144" s="101">
        <v>6</v>
      </c>
      <c r="I144" s="102">
        <f aca="true" t="shared" si="4" ref="I144:I150">G144*H144</f>
        <v>840000</v>
      </c>
    </row>
    <row r="145" spans="1:9" s="63" customFormat="1" ht="17.25" customHeight="1">
      <c r="A145" s="99">
        <v>137</v>
      </c>
      <c r="B145" s="234" t="s">
        <v>265</v>
      </c>
      <c r="C145" s="234" t="s">
        <v>266</v>
      </c>
      <c r="D145" s="238">
        <v>37084</v>
      </c>
      <c r="E145" s="237" t="s">
        <v>777</v>
      </c>
      <c r="F145" s="235" t="s">
        <v>831</v>
      </c>
      <c r="G145" s="100">
        <v>140000</v>
      </c>
      <c r="H145" s="101">
        <v>6</v>
      </c>
      <c r="I145" s="102">
        <f t="shared" si="4"/>
        <v>840000</v>
      </c>
    </row>
    <row r="146" spans="1:9" s="63" customFormat="1" ht="17.25" customHeight="1">
      <c r="A146" s="99">
        <v>138</v>
      </c>
      <c r="B146" s="234" t="s">
        <v>911</v>
      </c>
      <c r="C146" s="234" t="s">
        <v>912</v>
      </c>
      <c r="D146" s="238">
        <v>37109</v>
      </c>
      <c r="E146" s="237" t="s">
        <v>777</v>
      </c>
      <c r="F146" s="235" t="s">
        <v>831</v>
      </c>
      <c r="G146" s="100">
        <v>140000</v>
      </c>
      <c r="H146" s="101">
        <v>6</v>
      </c>
      <c r="I146" s="102">
        <f t="shared" si="4"/>
        <v>840000</v>
      </c>
    </row>
    <row r="147" spans="1:9" s="63" customFormat="1" ht="17.25" customHeight="1">
      <c r="A147" s="99">
        <v>139</v>
      </c>
      <c r="B147" s="234" t="s">
        <v>202</v>
      </c>
      <c r="C147" s="234" t="s">
        <v>203</v>
      </c>
      <c r="D147" s="238">
        <v>36941</v>
      </c>
      <c r="E147" s="237" t="s">
        <v>778</v>
      </c>
      <c r="F147" s="235" t="s">
        <v>831</v>
      </c>
      <c r="G147" s="100">
        <v>140000</v>
      </c>
      <c r="H147" s="101">
        <v>6</v>
      </c>
      <c r="I147" s="102">
        <f t="shared" si="4"/>
        <v>840000</v>
      </c>
    </row>
    <row r="148" spans="1:9" s="63" customFormat="1" ht="17.25" customHeight="1">
      <c r="A148" s="99">
        <v>140</v>
      </c>
      <c r="B148" s="234" t="s">
        <v>204</v>
      </c>
      <c r="C148" s="234" t="s">
        <v>205</v>
      </c>
      <c r="D148" s="238">
        <v>37099</v>
      </c>
      <c r="E148" s="237" t="s">
        <v>778</v>
      </c>
      <c r="F148" s="235" t="s">
        <v>831</v>
      </c>
      <c r="G148" s="100">
        <v>140000</v>
      </c>
      <c r="H148" s="101">
        <v>6</v>
      </c>
      <c r="I148" s="102">
        <f t="shared" si="4"/>
        <v>840000</v>
      </c>
    </row>
    <row r="149" spans="1:9" s="63" customFormat="1" ht="17.25" customHeight="1">
      <c r="A149" s="99">
        <v>141</v>
      </c>
      <c r="B149" s="234" t="s">
        <v>200</v>
      </c>
      <c r="C149" s="234" t="s">
        <v>201</v>
      </c>
      <c r="D149" s="238">
        <v>37083</v>
      </c>
      <c r="E149" s="237" t="s">
        <v>779</v>
      </c>
      <c r="F149" s="235" t="s">
        <v>831</v>
      </c>
      <c r="G149" s="100">
        <v>140000</v>
      </c>
      <c r="H149" s="101">
        <v>6</v>
      </c>
      <c r="I149" s="102">
        <f t="shared" si="4"/>
        <v>840000</v>
      </c>
    </row>
    <row r="150" spans="1:9" s="63" customFormat="1" ht="17.25" customHeight="1">
      <c r="A150" s="99">
        <v>142</v>
      </c>
      <c r="B150" s="234" t="s">
        <v>276</v>
      </c>
      <c r="C150" s="234" t="s">
        <v>277</v>
      </c>
      <c r="D150" s="238">
        <v>37155</v>
      </c>
      <c r="E150" s="237" t="s">
        <v>779</v>
      </c>
      <c r="F150" s="235" t="s">
        <v>831</v>
      </c>
      <c r="G150" s="100">
        <v>140000</v>
      </c>
      <c r="H150" s="101">
        <v>6</v>
      </c>
      <c r="I150" s="102">
        <f t="shared" si="4"/>
        <v>840000</v>
      </c>
    </row>
    <row r="151" spans="1:9" s="63" customFormat="1" ht="17.25" customHeight="1">
      <c r="A151" s="99">
        <v>143</v>
      </c>
      <c r="B151" s="234" t="s">
        <v>300</v>
      </c>
      <c r="C151" s="234" t="s">
        <v>301</v>
      </c>
      <c r="D151" s="238">
        <v>37047</v>
      </c>
      <c r="E151" s="237" t="s">
        <v>780</v>
      </c>
      <c r="F151" s="235" t="s">
        <v>831</v>
      </c>
      <c r="G151" s="100">
        <v>140000</v>
      </c>
      <c r="H151" s="101">
        <v>6</v>
      </c>
      <c r="I151" s="102">
        <f aca="true" t="shared" si="5" ref="I151:I163">G151*H151</f>
        <v>840000</v>
      </c>
    </row>
    <row r="152" spans="1:9" s="63" customFormat="1" ht="17.25" customHeight="1">
      <c r="A152" s="99">
        <v>144</v>
      </c>
      <c r="B152" s="234" t="s">
        <v>57</v>
      </c>
      <c r="C152" s="234" t="s">
        <v>18</v>
      </c>
      <c r="D152" s="238">
        <v>36655</v>
      </c>
      <c r="E152" s="237" t="s">
        <v>498</v>
      </c>
      <c r="F152" s="235" t="s">
        <v>831</v>
      </c>
      <c r="G152" s="100">
        <v>140000</v>
      </c>
      <c r="H152" s="101">
        <v>6</v>
      </c>
      <c r="I152" s="102">
        <f t="shared" si="5"/>
        <v>840000</v>
      </c>
    </row>
    <row r="153" spans="1:9" s="63" customFormat="1" ht="17.25" customHeight="1">
      <c r="A153" s="99">
        <v>145</v>
      </c>
      <c r="B153" s="234" t="s">
        <v>129</v>
      </c>
      <c r="C153" s="234" t="s">
        <v>15</v>
      </c>
      <c r="D153" s="238">
        <v>36408</v>
      </c>
      <c r="E153" s="237" t="s">
        <v>498</v>
      </c>
      <c r="F153" s="235" t="s">
        <v>831</v>
      </c>
      <c r="G153" s="100">
        <v>140000</v>
      </c>
      <c r="H153" s="101">
        <v>6</v>
      </c>
      <c r="I153" s="102">
        <f t="shared" si="5"/>
        <v>840000</v>
      </c>
    </row>
    <row r="154" spans="1:9" s="63" customFormat="1" ht="17.25" customHeight="1">
      <c r="A154" s="99">
        <v>146</v>
      </c>
      <c r="B154" s="234" t="s">
        <v>38</v>
      </c>
      <c r="C154" s="234" t="s">
        <v>39</v>
      </c>
      <c r="D154" s="238">
        <v>36673</v>
      </c>
      <c r="E154" s="237" t="s">
        <v>499</v>
      </c>
      <c r="F154" s="235" t="s">
        <v>831</v>
      </c>
      <c r="G154" s="100">
        <v>140000</v>
      </c>
      <c r="H154" s="101">
        <v>6</v>
      </c>
      <c r="I154" s="102">
        <f t="shared" si="5"/>
        <v>840000</v>
      </c>
    </row>
    <row r="155" spans="1:9" s="63" customFormat="1" ht="17.25" customHeight="1">
      <c r="A155" s="99">
        <v>147</v>
      </c>
      <c r="B155" s="234" t="s">
        <v>124</v>
      </c>
      <c r="C155" s="234" t="s">
        <v>14</v>
      </c>
      <c r="D155" s="238">
        <v>36603</v>
      </c>
      <c r="E155" s="237" t="s">
        <v>500</v>
      </c>
      <c r="F155" s="235" t="s">
        <v>865</v>
      </c>
      <c r="G155" s="100">
        <v>100000</v>
      </c>
      <c r="H155" s="101">
        <v>6</v>
      </c>
      <c r="I155" s="102">
        <f t="shared" si="5"/>
        <v>600000</v>
      </c>
    </row>
    <row r="156" spans="1:9" s="63" customFormat="1" ht="17.25" customHeight="1">
      <c r="A156" s="99">
        <v>148</v>
      </c>
      <c r="B156" s="234" t="s">
        <v>25</v>
      </c>
      <c r="C156" s="234" t="s">
        <v>26</v>
      </c>
      <c r="D156" s="238">
        <v>36240</v>
      </c>
      <c r="E156" s="237" t="s">
        <v>501</v>
      </c>
      <c r="F156" s="235" t="s">
        <v>831</v>
      </c>
      <c r="G156" s="100">
        <v>140000</v>
      </c>
      <c r="H156" s="101">
        <v>6</v>
      </c>
      <c r="I156" s="102">
        <f t="shared" si="5"/>
        <v>840000</v>
      </c>
    </row>
    <row r="157" spans="1:9" s="63" customFormat="1" ht="17.25" customHeight="1">
      <c r="A157" s="99">
        <v>149</v>
      </c>
      <c r="B157" s="234" t="s">
        <v>27</v>
      </c>
      <c r="C157" s="234" t="s">
        <v>16</v>
      </c>
      <c r="D157" s="238">
        <v>36544</v>
      </c>
      <c r="E157" s="237" t="s">
        <v>501</v>
      </c>
      <c r="F157" s="235" t="s">
        <v>831</v>
      </c>
      <c r="G157" s="100">
        <v>140000</v>
      </c>
      <c r="H157" s="101">
        <v>6</v>
      </c>
      <c r="I157" s="102">
        <f t="shared" si="5"/>
        <v>840000</v>
      </c>
    </row>
    <row r="158" spans="1:9" s="64" customFormat="1" ht="17.25" customHeight="1">
      <c r="A158" s="99">
        <v>150</v>
      </c>
      <c r="B158" s="234" t="s">
        <v>125</v>
      </c>
      <c r="C158" s="234" t="s">
        <v>126</v>
      </c>
      <c r="D158" s="238">
        <v>36557</v>
      </c>
      <c r="E158" s="237" t="s">
        <v>502</v>
      </c>
      <c r="F158" s="235" t="s">
        <v>831</v>
      </c>
      <c r="G158" s="100">
        <v>140000</v>
      </c>
      <c r="H158" s="101">
        <v>6</v>
      </c>
      <c r="I158" s="102">
        <f t="shared" si="5"/>
        <v>840000</v>
      </c>
    </row>
    <row r="159" spans="1:9" s="64" customFormat="1" ht="17.25" customHeight="1">
      <c r="A159" s="99">
        <v>151</v>
      </c>
      <c r="B159" s="234" t="s">
        <v>36</v>
      </c>
      <c r="C159" s="234" t="s">
        <v>37</v>
      </c>
      <c r="D159" s="238">
        <v>36661</v>
      </c>
      <c r="E159" s="237" t="s">
        <v>502</v>
      </c>
      <c r="F159" s="235" t="s">
        <v>831</v>
      </c>
      <c r="G159" s="100">
        <v>140000</v>
      </c>
      <c r="H159" s="101">
        <v>6</v>
      </c>
      <c r="I159" s="102">
        <f t="shared" si="5"/>
        <v>840000</v>
      </c>
    </row>
    <row r="160" spans="1:9" s="64" customFormat="1" ht="17.25" customHeight="1">
      <c r="A160" s="99">
        <v>152</v>
      </c>
      <c r="B160" s="234" t="s">
        <v>45</v>
      </c>
      <c r="C160" s="234" t="s">
        <v>46</v>
      </c>
      <c r="D160" s="238">
        <v>36803</v>
      </c>
      <c r="E160" s="237" t="s">
        <v>503</v>
      </c>
      <c r="F160" s="235" t="s">
        <v>831</v>
      </c>
      <c r="G160" s="100">
        <v>140000</v>
      </c>
      <c r="H160" s="101">
        <v>6</v>
      </c>
      <c r="I160" s="102">
        <f t="shared" si="5"/>
        <v>840000</v>
      </c>
    </row>
    <row r="161" spans="1:9" s="64" customFormat="1" ht="17.25" customHeight="1">
      <c r="A161" s="99">
        <v>153</v>
      </c>
      <c r="B161" s="234" t="s">
        <v>47</v>
      </c>
      <c r="C161" s="234" t="s">
        <v>48</v>
      </c>
      <c r="D161" s="238">
        <v>36597</v>
      </c>
      <c r="E161" s="237" t="s">
        <v>503</v>
      </c>
      <c r="F161" s="235" t="s">
        <v>831</v>
      </c>
      <c r="G161" s="100">
        <v>140000</v>
      </c>
      <c r="H161" s="101">
        <v>6</v>
      </c>
      <c r="I161" s="102">
        <f t="shared" si="5"/>
        <v>840000</v>
      </c>
    </row>
    <row r="162" spans="1:9" s="64" customFormat="1" ht="17.25" customHeight="1">
      <c r="A162" s="99">
        <v>154</v>
      </c>
      <c r="B162" s="234" t="s">
        <v>40</v>
      </c>
      <c r="C162" s="234" t="s">
        <v>41</v>
      </c>
      <c r="D162" s="238">
        <v>36827</v>
      </c>
      <c r="E162" s="237" t="s">
        <v>503</v>
      </c>
      <c r="F162" s="235" t="s">
        <v>890</v>
      </c>
      <c r="G162" s="100">
        <v>100000</v>
      </c>
      <c r="H162" s="101">
        <v>6</v>
      </c>
      <c r="I162" s="102">
        <f t="shared" si="5"/>
        <v>600000</v>
      </c>
    </row>
    <row r="163" spans="1:9" s="64" customFormat="1" ht="17.25" customHeight="1">
      <c r="A163" s="99">
        <v>155</v>
      </c>
      <c r="B163" s="234" t="s">
        <v>127</v>
      </c>
      <c r="C163" s="234" t="s">
        <v>128</v>
      </c>
      <c r="D163" s="238">
        <v>36809</v>
      </c>
      <c r="E163" s="237" t="s">
        <v>503</v>
      </c>
      <c r="F163" s="235" t="s">
        <v>831</v>
      </c>
      <c r="G163" s="100">
        <v>100000</v>
      </c>
      <c r="H163" s="101">
        <v>6</v>
      </c>
      <c r="I163" s="102">
        <f t="shared" si="5"/>
        <v>600000</v>
      </c>
    </row>
    <row r="164" spans="1:9" s="64" customFormat="1" ht="17.25" customHeight="1">
      <c r="A164" s="99">
        <v>156</v>
      </c>
      <c r="B164" s="234" t="s">
        <v>53</v>
      </c>
      <c r="C164" s="234" t="s">
        <v>54</v>
      </c>
      <c r="D164" s="238">
        <v>36810</v>
      </c>
      <c r="E164" s="237" t="s">
        <v>504</v>
      </c>
      <c r="F164" s="235" t="s">
        <v>831</v>
      </c>
      <c r="G164" s="100">
        <v>140000</v>
      </c>
      <c r="H164" s="101">
        <v>6</v>
      </c>
      <c r="I164" s="102">
        <f aca="true" t="shared" si="6" ref="I164:I198">G164*H164</f>
        <v>840000</v>
      </c>
    </row>
    <row r="165" spans="1:9" s="64" customFormat="1" ht="17.25" customHeight="1">
      <c r="A165" s="99">
        <v>157</v>
      </c>
      <c r="B165" s="234" t="s">
        <v>55</v>
      </c>
      <c r="C165" s="234" t="s">
        <v>56</v>
      </c>
      <c r="D165" s="238">
        <v>36682</v>
      </c>
      <c r="E165" s="237" t="s">
        <v>504</v>
      </c>
      <c r="F165" s="235" t="s">
        <v>831</v>
      </c>
      <c r="G165" s="100">
        <v>140000</v>
      </c>
      <c r="H165" s="101">
        <v>6</v>
      </c>
      <c r="I165" s="102">
        <f t="shared" si="6"/>
        <v>840000</v>
      </c>
    </row>
    <row r="166" spans="1:9" s="64" customFormat="1" ht="17.25" customHeight="1">
      <c r="A166" s="99">
        <v>158</v>
      </c>
      <c r="B166" s="234" t="s">
        <v>58</v>
      </c>
      <c r="C166" s="234" t="s">
        <v>59</v>
      </c>
      <c r="D166" s="238">
        <v>36877</v>
      </c>
      <c r="E166" s="237" t="s">
        <v>504</v>
      </c>
      <c r="F166" s="235" t="s">
        <v>831</v>
      </c>
      <c r="G166" s="100">
        <v>140000</v>
      </c>
      <c r="H166" s="101">
        <v>6</v>
      </c>
      <c r="I166" s="102">
        <f t="shared" si="6"/>
        <v>840000</v>
      </c>
    </row>
    <row r="167" spans="1:9" s="64" customFormat="1" ht="17.25" customHeight="1">
      <c r="A167" s="99">
        <v>159</v>
      </c>
      <c r="B167" s="234" t="s">
        <v>60</v>
      </c>
      <c r="C167" s="234" t="s">
        <v>59</v>
      </c>
      <c r="D167" s="238">
        <v>36761</v>
      </c>
      <c r="E167" s="237" t="s">
        <v>504</v>
      </c>
      <c r="F167" s="235" t="s">
        <v>831</v>
      </c>
      <c r="G167" s="100">
        <v>140000</v>
      </c>
      <c r="H167" s="101">
        <v>6</v>
      </c>
      <c r="I167" s="102">
        <f t="shared" si="6"/>
        <v>840000</v>
      </c>
    </row>
    <row r="168" spans="1:9" s="64" customFormat="1" ht="17.25" customHeight="1">
      <c r="A168" s="99">
        <v>160</v>
      </c>
      <c r="B168" s="234" t="s">
        <v>61</v>
      </c>
      <c r="C168" s="234" t="s">
        <v>62</v>
      </c>
      <c r="D168" s="238">
        <v>36838</v>
      </c>
      <c r="E168" s="237" t="s">
        <v>504</v>
      </c>
      <c r="F168" s="235" t="s">
        <v>831</v>
      </c>
      <c r="G168" s="100">
        <v>140000</v>
      </c>
      <c r="H168" s="101">
        <v>6</v>
      </c>
      <c r="I168" s="102">
        <f t="shared" si="6"/>
        <v>840000</v>
      </c>
    </row>
    <row r="169" spans="1:9" s="64" customFormat="1" ht="17.25" customHeight="1">
      <c r="A169" s="99">
        <v>161</v>
      </c>
      <c r="B169" s="234" t="s">
        <v>577</v>
      </c>
      <c r="C169" s="234" t="s">
        <v>574</v>
      </c>
      <c r="D169" s="238">
        <v>36108</v>
      </c>
      <c r="E169" s="237" t="s">
        <v>783</v>
      </c>
      <c r="F169" s="235" t="s">
        <v>831</v>
      </c>
      <c r="G169" s="100">
        <v>140000</v>
      </c>
      <c r="H169" s="101">
        <v>6</v>
      </c>
      <c r="I169" s="102">
        <f t="shared" si="6"/>
        <v>840000</v>
      </c>
    </row>
    <row r="170" spans="1:9" s="64" customFormat="1" ht="17.25" customHeight="1">
      <c r="A170" s="99">
        <v>162</v>
      </c>
      <c r="B170" s="234" t="s">
        <v>916</v>
      </c>
      <c r="C170" s="234" t="s">
        <v>917</v>
      </c>
      <c r="D170" s="238">
        <v>36244</v>
      </c>
      <c r="E170" s="237" t="s">
        <v>783</v>
      </c>
      <c r="F170" s="235" t="s">
        <v>831</v>
      </c>
      <c r="G170" s="100">
        <v>100000</v>
      </c>
      <c r="H170" s="101">
        <v>6</v>
      </c>
      <c r="I170" s="102">
        <f t="shared" si="6"/>
        <v>600000</v>
      </c>
    </row>
    <row r="171" spans="1:9" s="64" customFormat="1" ht="17.25" customHeight="1">
      <c r="A171" s="99">
        <v>163</v>
      </c>
      <c r="B171" s="234" t="s">
        <v>781</v>
      </c>
      <c r="C171" s="234" t="s">
        <v>782</v>
      </c>
      <c r="D171" s="238">
        <v>36417</v>
      </c>
      <c r="E171" s="237" t="s">
        <v>783</v>
      </c>
      <c r="F171" s="235" t="s">
        <v>831</v>
      </c>
      <c r="G171" s="100">
        <v>140000</v>
      </c>
      <c r="H171" s="101">
        <v>6</v>
      </c>
      <c r="I171" s="102">
        <f t="shared" si="6"/>
        <v>840000</v>
      </c>
    </row>
    <row r="172" spans="1:9" s="64" customFormat="1" ht="17.25" customHeight="1">
      <c r="A172" s="99">
        <v>164</v>
      </c>
      <c r="B172" s="234" t="s">
        <v>784</v>
      </c>
      <c r="C172" s="234" t="s">
        <v>785</v>
      </c>
      <c r="D172" s="238">
        <v>35347</v>
      </c>
      <c r="E172" s="237" t="s">
        <v>783</v>
      </c>
      <c r="F172" s="235" t="s">
        <v>831</v>
      </c>
      <c r="G172" s="100">
        <v>140000</v>
      </c>
      <c r="H172" s="101">
        <v>6</v>
      </c>
      <c r="I172" s="102">
        <f t="shared" si="6"/>
        <v>840000</v>
      </c>
    </row>
    <row r="173" spans="1:9" s="64" customFormat="1" ht="17.25" customHeight="1">
      <c r="A173" s="99">
        <v>165</v>
      </c>
      <c r="B173" s="234" t="s">
        <v>278</v>
      </c>
      <c r="C173" s="234" t="s">
        <v>279</v>
      </c>
      <c r="D173" s="238">
        <v>36478</v>
      </c>
      <c r="E173" s="237" t="s">
        <v>505</v>
      </c>
      <c r="F173" s="235" t="s">
        <v>831</v>
      </c>
      <c r="G173" s="100">
        <v>140000</v>
      </c>
      <c r="H173" s="101">
        <v>6</v>
      </c>
      <c r="I173" s="102">
        <f t="shared" si="6"/>
        <v>840000</v>
      </c>
    </row>
    <row r="174" spans="1:9" s="64" customFormat="1" ht="17.25" customHeight="1">
      <c r="A174" s="99">
        <v>166</v>
      </c>
      <c r="B174" s="234" t="s">
        <v>131</v>
      </c>
      <c r="C174" s="234" t="s">
        <v>132</v>
      </c>
      <c r="D174" s="238">
        <v>36797</v>
      </c>
      <c r="E174" s="237" t="s">
        <v>505</v>
      </c>
      <c r="F174" s="235" t="s">
        <v>831</v>
      </c>
      <c r="G174" s="100">
        <v>140000</v>
      </c>
      <c r="H174" s="101">
        <v>6</v>
      </c>
      <c r="I174" s="102">
        <f t="shared" si="6"/>
        <v>840000</v>
      </c>
    </row>
    <row r="175" spans="1:9" s="64" customFormat="1" ht="17.25" customHeight="1">
      <c r="A175" s="99">
        <v>167</v>
      </c>
      <c r="B175" s="234" t="s">
        <v>74</v>
      </c>
      <c r="C175" s="234" t="s">
        <v>75</v>
      </c>
      <c r="D175" s="238">
        <v>36849</v>
      </c>
      <c r="E175" s="237" t="s">
        <v>506</v>
      </c>
      <c r="F175" s="235" t="s">
        <v>831</v>
      </c>
      <c r="G175" s="100">
        <v>140000</v>
      </c>
      <c r="H175" s="101">
        <v>6</v>
      </c>
      <c r="I175" s="102">
        <f t="shared" si="6"/>
        <v>840000</v>
      </c>
    </row>
    <row r="176" spans="1:9" s="64" customFormat="1" ht="17.25" customHeight="1">
      <c r="A176" s="99">
        <v>168</v>
      </c>
      <c r="B176" s="234" t="s">
        <v>76</v>
      </c>
      <c r="C176" s="234" t="s">
        <v>77</v>
      </c>
      <c r="D176" s="238">
        <v>36605</v>
      </c>
      <c r="E176" s="237" t="s">
        <v>506</v>
      </c>
      <c r="F176" s="235" t="s">
        <v>831</v>
      </c>
      <c r="G176" s="100">
        <v>140000</v>
      </c>
      <c r="H176" s="101">
        <v>6</v>
      </c>
      <c r="I176" s="102">
        <f t="shared" si="6"/>
        <v>840000</v>
      </c>
    </row>
    <row r="177" spans="1:9" s="64" customFormat="1" ht="17.25" customHeight="1">
      <c r="A177" s="99">
        <v>169</v>
      </c>
      <c r="B177" s="234" t="s">
        <v>918</v>
      </c>
      <c r="C177" s="234" t="s">
        <v>919</v>
      </c>
      <c r="D177" s="238">
        <v>36861</v>
      </c>
      <c r="E177" s="237" t="s">
        <v>507</v>
      </c>
      <c r="F177" s="235" t="s">
        <v>831</v>
      </c>
      <c r="G177" s="100">
        <v>140000</v>
      </c>
      <c r="H177" s="101">
        <v>6</v>
      </c>
      <c r="I177" s="102">
        <f t="shared" si="6"/>
        <v>840000</v>
      </c>
    </row>
    <row r="178" spans="1:9" s="64" customFormat="1" ht="17.25" customHeight="1">
      <c r="A178" s="99">
        <v>170</v>
      </c>
      <c r="B178" s="234" t="s">
        <v>281</v>
      </c>
      <c r="C178" s="234" t="s">
        <v>282</v>
      </c>
      <c r="D178" s="238">
        <v>36774</v>
      </c>
      <c r="E178" s="237" t="s">
        <v>507</v>
      </c>
      <c r="F178" s="235" t="s">
        <v>831</v>
      </c>
      <c r="G178" s="100">
        <v>140000</v>
      </c>
      <c r="H178" s="101">
        <v>6</v>
      </c>
      <c r="I178" s="102">
        <f t="shared" si="6"/>
        <v>840000</v>
      </c>
    </row>
    <row r="179" spans="1:9" s="64" customFormat="1" ht="17.25" customHeight="1">
      <c r="A179" s="99">
        <v>171</v>
      </c>
      <c r="B179" s="234" t="s">
        <v>84</v>
      </c>
      <c r="C179" s="234" t="s">
        <v>85</v>
      </c>
      <c r="D179" s="238">
        <v>36752</v>
      </c>
      <c r="E179" s="237" t="s">
        <v>508</v>
      </c>
      <c r="F179" s="235" t="s">
        <v>831</v>
      </c>
      <c r="G179" s="100">
        <v>140000</v>
      </c>
      <c r="H179" s="101">
        <v>6</v>
      </c>
      <c r="I179" s="102">
        <f t="shared" si="6"/>
        <v>840000</v>
      </c>
    </row>
    <row r="180" spans="1:9" s="64" customFormat="1" ht="17.25" customHeight="1">
      <c r="A180" s="99">
        <v>172</v>
      </c>
      <c r="B180" s="234" t="s">
        <v>133</v>
      </c>
      <c r="C180" s="234" t="s">
        <v>134</v>
      </c>
      <c r="D180" s="238">
        <v>36748</v>
      </c>
      <c r="E180" s="237" t="s">
        <v>508</v>
      </c>
      <c r="F180" s="235" t="s">
        <v>831</v>
      </c>
      <c r="G180" s="100">
        <v>140000</v>
      </c>
      <c r="H180" s="101">
        <v>6</v>
      </c>
      <c r="I180" s="102">
        <f t="shared" si="6"/>
        <v>840000</v>
      </c>
    </row>
    <row r="181" spans="1:9" s="64" customFormat="1" ht="17.25" customHeight="1">
      <c r="A181" s="99">
        <v>173</v>
      </c>
      <c r="B181" s="234" t="s">
        <v>86</v>
      </c>
      <c r="C181" s="234" t="s">
        <v>87</v>
      </c>
      <c r="D181" s="238">
        <v>36578</v>
      </c>
      <c r="E181" s="237" t="s">
        <v>508</v>
      </c>
      <c r="F181" s="235" t="s">
        <v>831</v>
      </c>
      <c r="G181" s="100">
        <v>140000</v>
      </c>
      <c r="H181" s="101">
        <v>6</v>
      </c>
      <c r="I181" s="102">
        <f t="shared" si="6"/>
        <v>840000</v>
      </c>
    </row>
    <row r="182" spans="1:9" s="64" customFormat="1" ht="17.25" customHeight="1">
      <c r="A182" s="99">
        <v>174</v>
      </c>
      <c r="B182" s="234" t="s">
        <v>786</v>
      </c>
      <c r="C182" s="234" t="s">
        <v>787</v>
      </c>
      <c r="D182" s="238">
        <v>36541</v>
      </c>
      <c r="E182" s="237" t="s">
        <v>509</v>
      </c>
      <c r="F182" s="235" t="s">
        <v>831</v>
      </c>
      <c r="G182" s="100">
        <v>140000</v>
      </c>
      <c r="H182" s="101">
        <v>6</v>
      </c>
      <c r="I182" s="102">
        <f t="shared" si="6"/>
        <v>840000</v>
      </c>
    </row>
    <row r="183" spans="1:9" s="64" customFormat="1" ht="17.25" customHeight="1">
      <c r="A183" s="99">
        <v>175</v>
      </c>
      <c r="B183" s="234" t="s">
        <v>90</v>
      </c>
      <c r="C183" s="234" t="s">
        <v>91</v>
      </c>
      <c r="D183" s="238">
        <v>36743</v>
      </c>
      <c r="E183" s="237" t="s">
        <v>509</v>
      </c>
      <c r="F183" s="235" t="s">
        <v>831</v>
      </c>
      <c r="G183" s="100">
        <v>140000</v>
      </c>
      <c r="H183" s="101">
        <v>6</v>
      </c>
      <c r="I183" s="102">
        <f t="shared" si="6"/>
        <v>840000</v>
      </c>
    </row>
    <row r="184" spans="1:9" s="64" customFormat="1" ht="17.25" customHeight="1">
      <c r="A184" s="99">
        <v>176</v>
      </c>
      <c r="B184" s="234" t="s">
        <v>94</v>
      </c>
      <c r="C184" s="234" t="s">
        <v>95</v>
      </c>
      <c r="D184" s="238">
        <v>36719</v>
      </c>
      <c r="E184" s="237" t="s">
        <v>509</v>
      </c>
      <c r="F184" s="235" t="s">
        <v>831</v>
      </c>
      <c r="G184" s="100">
        <v>140000</v>
      </c>
      <c r="H184" s="101">
        <v>6</v>
      </c>
      <c r="I184" s="102">
        <f t="shared" si="6"/>
        <v>840000</v>
      </c>
    </row>
    <row r="185" spans="1:9" s="64" customFormat="1" ht="17.25" customHeight="1">
      <c r="A185" s="99">
        <v>177</v>
      </c>
      <c r="B185" s="234" t="s">
        <v>96</v>
      </c>
      <c r="C185" s="234" t="s">
        <v>97</v>
      </c>
      <c r="D185" s="238">
        <v>36798</v>
      </c>
      <c r="E185" s="237" t="s">
        <v>509</v>
      </c>
      <c r="F185" s="235" t="s">
        <v>831</v>
      </c>
      <c r="G185" s="100">
        <v>140000</v>
      </c>
      <c r="H185" s="101">
        <v>6</v>
      </c>
      <c r="I185" s="102">
        <f t="shared" si="6"/>
        <v>840000</v>
      </c>
    </row>
    <row r="186" spans="1:9" s="64" customFormat="1" ht="17.25" customHeight="1">
      <c r="A186" s="99">
        <v>178</v>
      </c>
      <c r="B186" s="234" t="s">
        <v>107</v>
      </c>
      <c r="C186" s="234" t="s">
        <v>108</v>
      </c>
      <c r="D186" s="238">
        <v>36640</v>
      </c>
      <c r="E186" s="237" t="s">
        <v>511</v>
      </c>
      <c r="F186" s="235" t="s">
        <v>831</v>
      </c>
      <c r="G186" s="100">
        <v>140000</v>
      </c>
      <c r="H186" s="101">
        <v>6</v>
      </c>
      <c r="I186" s="102">
        <f t="shared" si="6"/>
        <v>840000</v>
      </c>
    </row>
    <row r="187" spans="1:9" s="64" customFormat="1" ht="17.25" customHeight="1">
      <c r="A187" s="99">
        <v>179</v>
      </c>
      <c r="B187" s="234" t="s">
        <v>109</v>
      </c>
      <c r="C187" s="234" t="s">
        <v>110</v>
      </c>
      <c r="D187" s="238">
        <v>36885</v>
      </c>
      <c r="E187" s="237" t="s">
        <v>511</v>
      </c>
      <c r="F187" s="235" t="s">
        <v>831</v>
      </c>
      <c r="G187" s="100">
        <v>140000</v>
      </c>
      <c r="H187" s="101">
        <v>6</v>
      </c>
      <c r="I187" s="102">
        <f t="shared" si="6"/>
        <v>840000</v>
      </c>
    </row>
    <row r="188" spans="1:9" s="64" customFormat="1" ht="17.25" customHeight="1">
      <c r="A188" s="99">
        <v>180</v>
      </c>
      <c r="B188" s="234" t="s">
        <v>111</v>
      </c>
      <c r="C188" s="234" t="s">
        <v>112</v>
      </c>
      <c r="D188" s="238">
        <v>36700</v>
      </c>
      <c r="E188" s="237" t="s">
        <v>511</v>
      </c>
      <c r="F188" s="235" t="s">
        <v>831</v>
      </c>
      <c r="G188" s="100">
        <v>140000</v>
      </c>
      <c r="H188" s="101">
        <v>6</v>
      </c>
      <c r="I188" s="102">
        <f t="shared" si="6"/>
        <v>840000</v>
      </c>
    </row>
    <row r="189" spans="1:9" s="64" customFormat="1" ht="17.25" customHeight="1">
      <c r="A189" s="99">
        <v>181</v>
      </c>
      <c r="B189" s="234" t="s">
        <v>113</v>
      </c>
      <c r="C189" s="234" t="s">
        <v>114</v>
      </c>
      <c r="D189" s="238">
        <v>36576</v>
      </c>
      <c r="E189" s="237" t="s">
        <v>512</v>
      </c>
      <c r="F189" s="235" t="s">
        <v>831</v>
      </c>
      <c r="G189" s="100">
        <v>140000</v>
      </c>
      <c r="H189" s="101">
        <v>6</v>
      </c>
      <c r="I189" s="102">
        <f t="shared" si="6"/>
        <v>840000</v>
      </c>
    </row>
    <row r="190" spans="1:9" s="64" customFormat="1" ht="17.25" customHeight="1">
      <c r="A190" s="99">
        <v>182</v>
      </c>
      <c r="B190" s="234" t="s">
        <v>135</v>
      </c>
      <c r="C190" s="234" t="s">
        <v>136</v>
      </c>
      <c r="D190" s="238">
        <v>34624</v>
      </c>
      <c r="E190" s="237" t="s">
        <v>512</v>
      </c>
      <c r="F190" s="235" t="s">
        <v>865</v>
      </c>
      <c r="G190" s="100">
        <v>100000</v>
      </c>
      <c r="H190" s="101">
        <v>6</v>
      </c>
      <c r="I190" s="102">
        <f t="shared" si="6"/>
        <v>600000</v>
      </c>
    </row>
    <row r="191" spans="1:9" s="64" customFormat="1" ht="17.25" customHeight="1">
      <c r="A191" s="99">
        <v>183</v>
      </c>
      <c r="B191" s="234" t="s">
        <v>119</v>
      </c>
      <c r="C191" s="234" t="s">
        <v>120</v>
      </c>
      <c r="D191" s="238">
        <v>36504</v>
      </c>
      <c r="E191" s="237" t="s">
        <v>513</v>
      </c>
      <c r="F191" s="235" t="s">
        <v>831</v>
      </c>
      <c r="G191" s="100">
        <v>140000</v>
      </c>
      <c r="H191" s="101">
        <v>6</v>
      </c>
      <c r="I191" s="102">
        <f t="shared" si="6"/>
        <v>840000</v>
      </c>
    </row>
    <row r="192" spans="1:9" s="64" customFormat="1" ht="17.25" customHeight="1">
      <c r="A192" s="99">
        <v>184</v>
      </c>
      <c r="B192" s="234" t="s">
        <v>143</v>
      </c>
      <c r="C192" s="234" t="s">
        <v>144</v>
      </c>
      <c r="D192" s="238">
        <v>36658</v>
      </c>
      <c r="E192" s="237" t="s">
        <v>513</v>
      </c>
      <c r="F192" s="235" t="s">
        <v>831</v>
      </c>
      <c r="G192" s="100">
        <v>140000</v>
      </c>
      <c r="H192" s="101">
        <v>6</v>
      </c>
      <c r="I192" s="102">
        <f t="shared" si="6"/>
        <v>840000</v>
      </c>
    </row>
    <row r="193" spans="1:9" s="64" customFormat="1" ht="17.25" customHeight="1">
      <c r="A193" s="99">
        <v>185</v>
      </c>
      <c r="B193" s="234" t="s">
        <v>302</v>
      </c>
      <c r="C193" s="234" t="s">
        <v>303</v>
      </c>
      <c r="D193" s="238">
        <v>36807</v>
      </c>
      <c r="E193" s="237" t="s">
        <v>514</v>
      </c>
      <c r="F193" s="235" t="s">
        <v>831</v>
      </c>
      <c r="G193" s="100">
        <v>140000</v>
      </c>
      <c r="H193" s="101">
        <v>6</v>
      </c>
      <c r="I193" s="102">
        <f t="shared" si="6"/>
        <v>840000</v>
      </c>
    </row>
    <row r="194" spans="1:9" s="65" customFormat="1" ht="17.25" customHeight="1">
      <c r="A194" s="99">
        <v>186</v>
      </c>
      <c r="B194" s="234" t="s">
        <v>117</v>
      </c>
      <c r="C194" s="234" t="s">
        <v>118</v>
      </c>
      <c r="D194" s="238">
        <v>36574</v>
      </c>
      <c r="E194" s="237" t="s">
        <v>514</v>
      </c>
      <c r="F194" s="235" t="s">
        <v>831</v>
      </c>
      <c r="G194" s="100">
        <v>100000</v>
      </c>
      <c r="H194" s="101">
        <v>6</v>
      </c>
      <c r="I194" s="102">
        <f t="shared" si="6"/>
        <v>600000</v>
      </c>
    </row>
    <row r="195" spans="1:9" s="64" customFormat="1" ht="17.25" customHeight="1">
      <c r="A195" s="99">
        <v>187</v>
      </c>
      <c r="B195" s="234" t="s">
        <v>807</v>
      </c>
      <c r="C195" s="234" t="s">
        <v>808</v>
      </c>
      <c r="D195" s="238">
        <v>36785</v>
      </c>
      <c r="E195" s="237" t="s">
        <v>514</v>
      </c>
      <c r="F195" s="235" t="s">
        <v>831</v>
      </c>
      <c r="G195" s="100">
        <v>140000</v>
      </c>
      <c r="H195" s="101">
        <v>6</v>
      </c>
      <c r="I195" s="102">
        <f t="shared" si="6"/>
        <v>840000</v>
      </c>
    </row>
    <row r="196" spans="1:9" s="64" customFormat="1" ht="17.25" customHeight="1">
      <c r="A196" s="99">
        <v>188</v>
      </c>
      <c r="B196" s="234" t="s">
        <v>788</v>
      </c>
      <c r="C196" s="234" t="s">
        <v>789</v>
      </c>
      <c r="D196" s="238">
        <v>36693</v>
      </c>
      <c r="E196" s="237" t="s">
        <v>515</v>
      </c>
      <c r="F196" s="235" t="s">
        <v>831</v>
      </c>
      <c r="G196" s="100">
        <v>140000</v>
      </c>
      <c r="H196" s="101">
        <v>6</v>
      </c>
      <c r="I196" s="102">
        <f t="shared" si="6"/>
        <v>840000</v>
      </c>
    </row>
    <row r="197" spans="1:9" s="64" customFormat="1" ht="17.25" customHeight="1">
      <c r="A197" s="99">
        <v>189</v>
      </c>
      <c r="B197" s="234" t="s">
        <v>147</v>
      </c>
      <c r="C197" s="234" t="s">
        <v>148</v>
      </c>
      <c r="D197" s="238">
        <v>36888</v>
      </c>
      <c r="E197" s="237" t="s">
        <v>516</v>
      </c>
      <c r="F197" s="235" t="s">
        <v>831</v>
      </c>
      <c r="G197" s="100">
        <v>140000</v>
      </c>
      <c r="H197" s="101">
        <v>6</v>
      </c>
      <c r="I197" s="102">
        <f t="shared" si="6"/>
        <v>840000</v>
      </c>
    </row>
    <row r="198" spans="1:9" s="64" customFormat="1" ht="17.25" customHeight="1">
      <c r="A198" s="99">
        <v>190</v>
      </c>
      <c r="B198" s="234" t="s">
        <v>570</v>
      </c>
      <c r="C198" s="234" t="s">
        <v>571</v>
      </c>
      <c r="D198" s="238">
        <v>36528</v>
      </c>
      <c r="E198" s="237" t="s">
        <v>517</v>
      </c>
      <c r="F198" s="235" t="s">
        <v>831</v>
      </c>
      <c r="G198" s="100">
        <v>140000</v>
      </c>
      <c r="H198" s="101">
        <v>6</v>
      </c>
      <c r="I198" s="102">
        <f t="shared" si="6"/>
        <v>840000</v>
      </c>
    </row>
    <row r="199" spans="1:9" s="67" customFormat="1" ht="17.25" customHeight="1">
      <c r="A199" s="99"/>
      <c r="B199" s="103" t="s">
        <v>11</v>
      </c>
      <c r="C199" s="104"/>
      <c r="D199" s="105"/>
      <c r="E199" s="106"/>
      <c r="F199" s="103"/>
      <c r="G199" s="107"/>
      <c r="H199" s="108"/>
      <c r="I199" s="109">
        <f>SUM(I9:I198)</f>
        <v>156240000</v>
      </c>
    </row>
    <row r="200" spans="2:9" s="67" customFormat="1" ht="17.25" customHeight="1">
      <c r="B200" s="176"/>
      <c r="C200" s="298" t="s">
        <v>935</v>
      </c>
      <c r="D200" s="298"/>
      <c r="E200" s="298"/>
      <c r="F200" s="298"/>
      <c r="G200" s="298"/>
      <c r="H200" s="298"/>
      <c r="I200" s="176"/>
    </row>
    <row r="201" spans="1:9" s="73" customFormat="1" ht="17.25" customHeight="1">
      <c r="A201" s="68"/>
      <c r="B201" s="52" t="s">
        <v>936</v>
      </c>
      <c r="C201" s="68"/>
      <c r="D201" s="69"/>
      <c r="E201" s="70"/>
      <c r="F201" s="112"/>
      <c r="G201" s="71"/>
      <c r="H201" s="68"/>
      <c r="I201" s="72"/>
    </row>
    <row r="202" spans="1:9" s="73" customFormat="1" ht="17.25" customHeight="1">
      <c r="A202" s="68"/>
      <c r="B202" s="52"/>
      <c r="C202" s="68"/>
      <c r="D202" s="69"/>
      <c r="E202" s="70"/>
      <c r="F202" s="112"/>
      <c r="G202" s="71"/>
      <c r="H202" s="68"/>
      <c r="I202" s="72"/>
    </row>
    <row r="203" spans="1:9" s="60" customFormat="1" ht="17.25" customHeight="1">
      <c r="A203" s="68"/>
      <c r="B203" s="85" t="s">
        <v>557</v>
      </c>
      <c r="C203" s="110">
        <f>COUNTIF(G9:G198,"140000")</f>
        <v>176</v>
      </c>
      <c r="D203" s="233" t="s">
        <v>12</v>
      </c>
      <c r="E203" s="111"/>
      <c r="F203" s="112"/>
      <c r="G203" s="71"/>
      <c r="H203" s="68"/>
      <c r="I203" s="72"/>
    </row>
    <row r="204" spans="1:9" s="60" customFormat="1" ht="17.25" customHeight="1">
      <c r="A204" s="68"/>
      <c r="B204" s="85" t="s">
        <v>558</v>
      </c>
      <c r="C204" s="110">
        <f>COUNTIF(G9:G198,"100000")</f>
        <v>14</v>
      </c>
      <c r="D204" s="233" t="s">
        <v>12</v>
      </c>
      <c r="E204" s="111"/>
      <c r="F204" s="112"/>
      <c r="G204" s="71"/>
      <c r="H204" s="68"/>
      <c r="I204" s="72"/>
    </row>
    <row r="205" spans="1:9" s="60" customFormat="1" ht="17.25" customHeight="1">
      <c r="A205" s="68"/>
      <c r="B205" s="112" t="s">
        <v>11</v>
      </c>
      <c r="C205" s="72">
        <f>SUM(C203:C204)</f>
        <v>190</v>
      </c>
      <c r="D205" s="69"/>
      <c r="E205" s="111"/>
      <c r="F205" s="112"/>
      <c r="G205" s="71"/>
      <c r="H205" s="68"/>
      <c r="I205" s="72"/>
    </row>
    <row r="206" spans="1:9" s="74" customFormat="1" ht="15">
      <c r="A206" s="75"/>
      <c r="B206" s="86"/>
      <c r="D206" s="76"/>
      <c r="E206" s="77"/>
      <c r="F206" s="219"/>
      <c r="G206" s="78"/>
      <c r="H206" s="75"/>
      <c r="I206" s="79"/>
    </row>
    <row r="207" spans="1:9" s="74" customFormat="1" ht="15">
      <c r="A207" s="75"/>
      <c r="B207" s="86"/>
      <c r="D207" s="76"/>
      <c r="E207" s="77"/>
      <c r="F207" s="219"/>
      <c r="G207" s="78"/>
      <c r="H207" s="75"/>
      <c r="I207" s="79"/>
    </row>
    <row r="208" spans="1:9" s="74" customFormat="1" ht="15">
      <c r="A208" s="75"/>
      <c r="B208" s="86"/>
      <c r="D208" s="76"/>
      <c r="E208" s="77"/>
      <c r="F208" s="219"/>
      <c r="G208" s="78"/>
      <c r="H208" s="75"/>
      <c r="I208" s="79"/>
    </row>
    <row r="209" spans="1:9" s="74" customFormat="1" ht="15">
      <c r="A209" s="75"/>
      <c r="B209" s="86"/>
      <c r="D209" s="76"/>
      <c r="E209" s="77"/>
      <c r="F209" s="219"/>
      <c r="G209" s="78"/>
      <c r="H209" s="75"/>
      <c r="I209" s="79"/>
    </row>
    <row r="210" spans="1:9" s="74" customFormat="1" ht="15">
      <c r="A210" s="75"/>
      <c r="B210" s="86"/>
      <c r="D210" s="76"/>
      <c r="E210" s="77"/>
      <c r="F210" s="219"/>
      <c r="G210" s="78"/>
      <c r="H210" s="75"/>
      <c r="I210" s="79"/>
    </row>
    <row r="211" spans="1:9" s="74" customFormat="1" ht="15">
      <c r="A211" s="75"/>
      <c r="B211" s="86"/>
      <c r="D211" s="76"/>
      <c r="E211" s="77"/>
      <c r="F211" s="219"/>
      <c r="G211" s="78"/>
      <c r="H211" s="75"/>
      <c r="I211" s="79"/>
    </row>
    <row r="212" spans="1:9" s="74" customFormat="1" ht="15">
      <c r="A212" s="75"/>
      <c r="B212" s="86"/>
      <c r="D212" s="76"/>
      <c r="E212" s="77"/>
      <c r="F212" s="219"/>
      <c r="G212" s="78"/>
      <c r="H212" s="75"/>
      <c r="I212" s="79"/>
    </row>
    <row r="213" spans="1:9" s="74" customFormat="1" ht="15">
      <c r="A213" s="75"/>
      <c r="B213" s="86"/>
      <c r="D213" s="76"/>
      <c r="E213" s="77"/>
      <c r="F213" s="219"/>
      <c r="G213" s="78"/>
      <c r="H213" s="75"/>
      <c r="I213" s="79"/>
    </row>
    <row r="214" spans="1:9" s="74" customFormat="1" ht="15">
      <c r="A214" s="75"/>
      <c r="B214" s="86"/>
      <c r="D214" s="76"/>
      <c r="E214" s="77"/>
      <c r="F214" s="219"/>
      <c r="G214" s="78"/>
      <c r="H214" s="75"/>
      <c r="I214" s="79"/>
    </row>
    <row r="215" spans="1:9" s="74" customFormat="1" ht="15">
      <c r="A215" s="75"/>
      <c r="B215" s="86"/>
      <c r="D215" s="76"/>
      <c r="E215" s="77"/>
      <c r="F215" s="219"/>
      <c r="G215" s="78"/>
      <c r="H215" s="75"/>
      <c r="I215" s="79"/>
    </row>
    <row r="216" spans="1:9" s="74" customFormat="1" ht="15">
      <c r="A216" s="75"/>
      <c r="B216" s="86"/>
      <c r="D216" s="76"/>
      <c r="E216" s="77"/>
      <c r="F216" s="219"/>
      <c r="G216" s="78"/>
      <c r="H216" s="75"/>
      <c r="I216" s="79"/>
    </row>
    <row r="217" spans="1:9" s="74" customFormat="1" ht="15">
      <c r="A217" s="75"/>
      <c r="B217" s="86"/>
      <c r="D217" s="76"/>
      <c r="E217" s="77"/>
      <c r="F217" s="219"/>
      <c r="G217" s="78"/>
      <c r="H217" s="75"/>
      <c r="I217" s="79"/>
    </row>
    <row r="218" spans="1:9" s="74" customFormat="1" ht="15">
      <c r="A218" s="75"/>
      <c r="B218" s="86"/>
      <c r="D218" s="76"/>
      <c r="E218" s="77"/>
      <c r="F218" s="219"/>
      <c r="G218" s="78"/>
      <c r="H218" s="75"/>
      <c r="I218" s="79"/>
    </row>
    <row r="219" spans="1:9" s="74" customFormat="1" ht="15">
      <c r="A219" s="75"/>
      <c r="B219" s="86"/>
      <c r="D219" s="76"/>
      <c r="E219" s="77"/>
      <c r="F219" s="219"/>
      <c r="G219" s="78"/>
      <c r="H219" s="75"/>
      <c r="I219" s="79"/>
    </row>
    <row r="220" spans="1:9" s="74" customFormat="1" ht="15">
      <c r="A220" s="75"/>
      <c r="B220" s="86"/>
      <c r="D220" s="76"/>
      <c r="E220" s="77"/>
      <c r="F220" s="219"/>
      <c r="G220" s="78"/>
      <c r="H220" s="75"/>
      <c r="I220" s="79"/>
    </row>
    <row r="221" spans="1:9" s="74" customFormat="1" ht="15">
      <c r="A221" s="75"/>
      <c r="B221" s="86"/>
      <c r="D221" s="76"/>
      <c r="E221" s="77"/>
      <c r="F221" s="219"/>
      <c r="G221" s="78"/>
      <c r="H221" s="75"/>
      <c r="I221" s="79"/>
    </row>
    <row r="222" spans="1:9" s="74" customFormat="1" ht="15">
      <c r="A222" s="75"/>
      <c r="B222" s="86"/>
      <c r="D222" s="76"/>
      <c r="E222" s="77"/>
      <c r="F222" s="219"/>
      <c r="G222" s="78"/>
      <c r="H222" s="75"/>
      <c r="I222" s="79"/>
    </row>
    <row r="223" spans="1:9" s="74" customFormat="1" ht="15">
      <c r="A223" s="75"/>
      <c r="B223" s="86"/>
      <c r="D223" s="76"/>
      <c r="E223" s="77"/>
      <c r="F223" s="219"/>
      <c r="G223" s="78"/>
      <c r="H223" s="75"/>
      <c r="I223" s="79"/>
    </row>
    <row r="224" spans="1:9" s="74" customFormat="1" ht="15">
      <c r="A224" s="75"/>
      <c r="B224" s="86"/>
      <c r="D224" s="76"/>
      <c r="E224" s="77"/>
      <c r="F224" s="219"/>
      <c r="G224" s="78"/>
      <c r="H224" s="75"/>
      <c r="I224" s="79"/>
    </row>
    <row r="225" spans="1:9" s="74" customFormat="1" ht="15">
      <c r="A225" s="75"/>
      <c r="B225" s="86"/>
      <c r="D225" s="76"/>
      <c r="E225" s="77"/>
      <c r="F225" s="219"/>
      <c r="G225" s="78"/>
      <c r="H225" s="75"/>
      <c r="I225" s="79"/>
    </row>
    <row r="226" spans="1:9" s="74" customFormat="1" ht="15">
      <c r="A226" s="75"/>
      <c r="B226" s="86"/>
      <c r="D226" s="76"/>
      <c r="E226" s="77"/>
      <c r="F226" s="219"/>
      <c r="G226" s="78"/>
      <c r="H226" s="75"/>
      <c r="I226" s="79"/>
    </row>
    <row r="227" spans="1:9" s="74" customFormat="1" ht="15">
      <c r="A227" s="75"/>
      <c r="B227" s="86"/>
      <c r="D227" s="76"/>
      <c r="E227" s="77"/>
      <c r="F227" s="219"/>
      <c r="G227" s="78"/>
      <c r="H227" s="75"/>
      <c r="I227" s="79"/>
    </row>
    <row r="228" spans="1:9" s="74" customFormat="1" ht="15">
      <c r="A228" s="75"/>
      <c r="B228" s="86"/>
      <c r="D228" s="76"/>
      <c r="E228" s="77"/>
      <c r="F228" s="219"/>
      <c r="G228" s="78"/>
      <c r="H228" s="75"/>
      <c r="I228" s="79"/>
    </row>
    <row r="229" spans="1:9" s="74" customFormat="1" ht="15">
      <c r="A229" s="75"/>
      <c r="B229" s="86"/>
      <c r="D229" s="76"/>
      <c r="E229" s="77"/>
      <c r="F229" s="219"/>
      <c r="G229" s="78"/>
      <c r="H229" s="75"/>
      <c r="I229" s="79"/>
    </row>
    <row r="230" spans="1:9" s="74" customFormat="1" ht="15">
      <c r="A230" s="75"/>
      <c r="B230" s="86"/>
      <c r="D230" s="76"/>
      <c r="E230" s="77"/>
      <c r="F230" s="219"/>
      <c r="G230" s="78"/>
      <c r="H230" s="75"/>
      <c r="I230" s="79"/>
    </row>
    <row r="231" spans="1:9" s="74" customFormat="1" ht="15">
      <c r="A231" s="75"/>
      <c r="B231" s="86"/>
      <c r="D231" s="76"/>
      <c r="E231" s="77"/>
      <c r="F231" s="219"/>
      <c r="G231" s="78"/>
      <c r="H231" s="75"/>
      <c r="I231" s="79"/>
    </row>
    <row r="232" spans="1:9" s="74" customFormat="1" ht="15">
      <c r="A232" s="75"/>
      <c r="B232" s="86"/>
      <c r="D232" s="76"/>
      <c r="E232" s="77"/>
      <c r="F232" s="219"/>
      <c r="G232" s="78"/>
      <c r="H232" s="75"/>
      <c r="I232" s="79"/>
    </row>
    <row r="233" spans="1:9" s="74" customFormat="1" ht="15">
      <c r="A233" s="75"/>
      <c r="B233" s="86"/>
      <c r="D233" s="76"/>
      <c r="E233" s="77"/>
      <c r="F233" s="219"/>
      <c r="G233" s="78"/>
      <c r="H233" s="75"/>
      <c r="I233" s="79"/>
    </row>
    <row r="234" spans="1:9" s="74" customFormat="1" ht="15">
      <c r="A234" s="75"/>
      <c r="B234" s="86"/>
      <c r="D234" s="76"/>
      <c r="E234" s="77"/>
      <c r="F234" s="219"/>
      <c r="G234" s="78"/>
      <c r="H234" s="75"/>
      <c r="I234" s="79"/>
    </row>
    <row r="235" spans="1:9" s="74" customFormat="1" ht="15">
      <c r="A235" s="75"/>
      <c r="B235" s="86"/>
      <c r="D235" s="76"/>
      <c r="E235" s="77"/>
      <c r="F235" s="219"/>
      <c r="G235" s="78"/>
      <c r="H235" s="75"/>
      <c r="I235" s="79"/>
    </row>
    <row r="236" spans="1:9" s="74" customFormat="1" ht="15">
      <c r="A236" s="75"/>
      <c r="B236" s="86"/>
      <c r="D236" s="76"/>
      <c r="E236" s="77"/>
      <c r="F236" s="219"/>
      <c r="G236" s="78"/>
      <c r="H236" s="75"/>
      <c r="I236" s="79"/>
    </row>
    <row r="237" spans="1:9" s="74" customFormat="1" ht="15">
      <c r="A237" s="75"/>
      <c r="B237" s="86"/>
      <c r="D237" s="76"/>
      <c r="E237" s="77"/>
      <c r="F237" s="219"/>
      <c r="G237" s="78"/>
      <c r="H237" s="75"/>
      <c r="I237" s="79"/>
    </row>
    <row r="238" spans="1:9" s="74" customFormat="1" ht="15">
      <c r="A238" s="75"/>
      <c r="B238" s="86"/>
      <c r="D238" s="76"/>
      <c r="E238" s="77"/>
      <c r="F238" s="219"/>
      <c r="G238" s="78"/>
      <c r="H238" s="75"/>
      <c r="I238" s="79"/>
    </row>
    <row r="239" spans="1:9" s="74" customFormat="1" ht="15">
      <c r="A239" s="75"/>
      <c r="B239" s="86"/>
      <c r="D239" s="76"/>
      <c r="E239" s="77"/>
      <c r="F239" s="219"/>
      <c r="G239" s="78"/>
      <c r="H239" s="75"/>
      <c r="I239" s="79"/>
    </row>
    <row r="240" spans="1:9" s="74" customFormat="1" ht="15">
      <c r="A240" s="75"/>
      <c r="B240" s="86"/>
      <c r="D240" s="76"/>
      <c r="E240" s="77"/>
      <c r="F240" s="219"/>
      <c r="G240" s="78"/>
      <c r="H240" s="75"/>
      <c r="I240" s="79"/>
    </row>
  </sheetData>
  <sheetProtection/>
  <mergeCells count="8">
    <mergeCell ref="E1:I1"/>
    <mergeCell ref="E2:I2"/>
    <mergeCell ref="C200:H200"/>
    <mergeCell ref="A4:I4"/>
    <mergeCell ref="A5:I5"/>
    <mergeCell ref="A6:I6"/>
    <mergeCell ref="A1:D1"/>
    <mergeCell ref="A2:D2"/>
  </mergeCells>
  <conditionalFormatting sqref="B9:B198">
    <cfRule type="duplicateValues" priority="1" dxfId="56" stopIfTrue="1">
      <formula>AND(COUNTIF($B$9:$B$198,B9)&gt;1,NOT(ISBLANK(B9)))</formula>
    </cfRule>
    <cfRule type="duplicateValues" priority="2" dxfId="56" stopIfTrue="1">
      <formula>AND(COUNTIF($B$9:$B$198,B9)&gt;1,NOT(ISBLANK(B9)))</formula>
    </cfRule>
    <cfRule type="duplicateValues" priority="3" dxfId="56" stopIfTrue="1">
      <formula>AND(COUNTIF($B$9:$B$198,B9)&gt;1,NOT(ISBLANK(B9)))</formula>
    </cfRule>
  </conditionalFormatting>
  <printOptions horizontalCentered="1"/>
  <pageMargins left="0.1968503937007874" right="0.1968503937007874" top="0.1968503937007874" bottom="0.1968503937007874" header="0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2022-04-08T03:34:52Z</dcterms:modified>
  <cp:category/>
  <cp:version/>
  <cp:contentType/>
  <cp:contentStatus/>
</cp:coreProperties>
</file>